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\1ER. TRIM. AMONIZADO CONTABLE\"/>
    </mc:Choice>
  </mc:AlternateContent>
  <xr:revisionPtr revIDLastSave="0" documentId="13_ncr:1_{E08F035A-C94A-469E-A2C0-9055ED58685C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D35" i="5" s="1"/>
  <c r="C23" i="5"/>
  <c r="C35" i="5" s="1"/>
  <c r="C13" i="5"/>
  <c r="D13" i="5"/>
  <c r="E13" i="5"/>
  <c r="E23" i="5"/>
  <c r="E35" i="5" s="1"/>
  <c r="F23" i="5" l="1"/>
  <c r="G23" i="5" s="1"/>
  <c r="F13" i="5"/>
  <c r="G13" i="5" s="1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<sst xmlns="http://schemas.openxmlformats.org/spreadsheetml/2006/main" count="39" uniqueCount="38">
  <si>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</si>
  <si>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</si>
  <si>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</si>
  <si>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</si>
  <si>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</si>
  <si>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</si>
  <si>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</si>
  <si>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</si>
  <si>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</si>
  <si>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</si>
  <si>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</si>
  <si>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</si>
  <si>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</si>
  <si>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</si>
  <si>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</si>
  <si>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</si>
  <si>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</si>
  <si>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</si>
  <si>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</si>
  <si>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</si>
  <si>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</si>
  <si>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</si>
  <si>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</si>
  <si>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</si>
  <si>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</si>
  <si>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</si>
  <si>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</si>
  <si>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</si>
  <si>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</si>
  <si>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</si>
  <si>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</si>
  <si>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</si>
  <si>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</si>
  <si>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</si>
  <si>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</si>
  <si>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</si>
  <si>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</si>
  <si>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Enero 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</si>
</sst>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37" fontId="13" fillId="4" borderId="1" xfId="2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B11" zoomScale="71" zoomScaleNormal="71" workbookViewId="0">
      <selection activeCell="C29" sqref="C29:E29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2" t="s">
        <v>31</v>
      </c>
      <c r="C2" s="93"/>
      <c r="D2" s="93"/>
      <c r="E2" s="93"/>
      <c r="F2" s="93"/>
      <c r="G2" s="94"/>
      <c r="H2" s="12"/>
      <c r="I2" s="13"/>
    </row>
    <row r="3" spans="1:15" s="14" customFormat="1" ht="15.75" customHeight="1" x14ac:dyDescent="0.25">
      <c r="A3" s="37"/>
      <c r="B3" s="95" t="s">
        <v>0</v>
      </c>
      <c r="C3" s="96"/>
      <c r="D3" s="96"/>
      <c r="E3" s="96"/>
      <c r="F3" s="96"/>
      <c r="G3" s="97"/>
    </row>
    <row r="4" spans="1:15" s="11" customFormat="1" ht="15.75" customHeight="1" x14ac:dyDescent="0.25">
      <c r="A4" s="38"/>
      <c r="B4" s="95" t="s">
        <v>37</v>
      </c>
      <c r="C4" s="96"/>
      <c r="D4" s="96"/>
      <c r="E4" s="96"/>
      <c r="F4" s="96"/>
      <c r="G4" s="97"/>
      <c r="H4" s="16"/>
      <c r="I4" s="17"/>
      <c r="J4" s="17"/>
    </row>
    <row r="5" spans="1:15" s="11" customFormat="1" ht="18" customHeight="1" x14ac:dyDescent="0.25">
      <c r="A5" s="36"/>
      <c r="B5" s="95" t="s">
        <v>29</v>
      </c>
      <c r="C5" s="96"/>
      <c r="D5" s="96"/>
      <c r="E5" s="96"/>
      <c r="F5" s="96"/>
      <c r="G5" s="97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38.25" customHeight="1" x14ac:dyDescent="0.25">
      <c r="A8" s="41" t="s">
        <v>1</v>
      </c>
      <c r="B8" s="91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87" t="s">
        <v>5</v>
      </c>
      <c r="H8" s="1"/>
      <c r="N8" s="1"/>
      <c r="O8" s="1"/>
    </row>
    <row r="9" spans="1:15" ht="15.75" customHeight="1" x14ac:dyDescent="0.25">
      <c r="A9" s="41"/>
      <c r="B9" s="91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1815830772.76</v>
      </c>
      <c r="D13" s="57">
        <f t="shared" ref="D13:E13" si="0">SUM(D15:D21)</f>
        <v>93923608622.029999</v>
      </c>
      <c r="E13" s="57">
        <f t="shared" si="0"/>
        <v>92060849698.800003</v>
      </c>
      <c r="F13" s="58">
        <f>SUM(C13+D13-E13)</f>
        <v>3678589695.9899902</v>
      </c>
      <c r="G13" s="59">
        <f>SUM(F13-C13)</f>
        <v>1862758923.2299902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1802794430.03</v>
      </c>
      <c r="D15" s="64">
        <v>89590767562.139999</v>
      </c>
      <c r="E15" s="64">
        <v>87729120397.5</v>
      </c>
      <c r="F15" s="65">
        <f>SUM(C15+D15-E15)</f>
        <v>3664441594.6699982</v>
      </c>
      <c r="G15" s="63">
        <f t="shared" ref="G15:G21" si="1">SUM(F15-C15)</f>
        <v>1861647164.6399982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9588666.1799999997</v>
      </c>
      <c r="D16" s="64">
        <v>4329706442.8900003</v>
      </c>
      <c r="E16" s="64">
        <v>4330702711.6000004</v>
      </c>
      <c r="F16" s="65">
        <f t="shared" ref="F16:F21" si="2">SUM(C16+D16-E16)</f>
        <v>8592397.470000267</v>
      </c>
      <c r="G16" s="63">
        <f>SUM(F16-C16)</f>
        <v>-996268.70999973267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3447676.55</v>
      </c>
      <c r="D17" s="64">
        <v>3134617</v>
      </c>
      <c r="E17" s="64">
        <v>1026589.7</v>
      </c>
      <c r="F17" s="65">
        <f t="shared" si="2"/>
        <v>5555703.8499999996</v>
      </c>
      <c r="G17" s="63">
        <f t="shared" si="1"/>
        <v>2108027.2999999998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0</v>
      </c>
      <c r="D21" s="66">
        <v>0</v>
      </c>
      <c r="E21" s="66">
        <v>0</v>
      </c>
      <c r="F21" s="65">
        <f t="shared" si="2"/>
        <v>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37063743744.167</v>
      </c>
      <c r="D23" s="69">
        <f>SUM(D25:D33)</f>
        <v>320231280.68000001</v>
      </c>
      <c r="E23" s="69">
        <f t="shared" ref="E23" si="3">SUM(E25:E33)</f>
        <v>579548298.01999998</v>
      </c>
      <c r="F23" s="69">
        <f>SUM(C23+D23-E23)</f>
        <v>36804426726.827003</v>
      </c>
      <c r="G23" s="70">
        <f>SUM(F23-C23)</f>
        <v>-259317017.33999634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143113118.28</v>
      </c>
      <c r="D25" s="64">
        <v>248478942.66999999</v>
      </c>
      <c r="E25" s="64">
        <v>244888736.63999999</v>
      </c>
      <c r="F25" s="74">
        <f t="shared" ref="F25:F33" si="4">SUM(C25+D25-E25)</f>
        <v>146703324.31</v>
      </c>
      <c r="G25" s="75">
        <f t="shared" ref="G25:G33" si="5">SUM(F25-C25)</f>
        <v>3590206.0300000012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35345463604.955002</v>
      </c>
      <c r="D27" s="64">
        <v>66050445.259999998</v>
      </c>
      <c r="E27" s="64">
        <v>230057852.99000001</v>
      </c>
      <c r="F27" s="74">
        <f t="shared" si="4"/>
        <v>35181456197.225006</v>
      </c>
      <c r="G27" s="75">
        <f t="shared" si="5"/>
        <v>-164007407.72999573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2466533096.4120002</v>
      </c>
      <c r="D28" s="64">
        <v>4900943.01</v>
      </c>
      <c r="E28" s="64">
        <v>811613.9</v>
      </c>
      <c r="F28" s="74">
        <f t="shared" si="4"/>
        <v>2470622425.5220003</v>
      </c>
      <c r="G28" s="75">
        <f t="shared" si="5"/>
        <v>4089329.1100001335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109096517.26000001</v>
      </c>
      <c r="D29" s="66">
        <v>0</v>
      </c>
      <c r="E29" s="66">
        <v>0</v>
      </c>
      <c r="F29" s="74">
        <f t="shared" si="4"/>
        <v>109096517.26000001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-1339471880.4100001</v>
      </c>
      <c r="D30" s="64">
        <v>18869.740000000002</v>
      </c>
      <c r="E30" s="64">
        <v>103790094.48999999</v>
      </c>
      <c r="F30" s="74">
        <f t="shared" si="4"/>
        <v>-1443243105.1600001</v>
      </c>
      <c r="G30" s="75">
        <f t="shared" si="5"/>
        <v>-103771224.75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35036539.450000003</v>
      </c>
      <c r="D33" s="66">
        <v>782080</v>
      </c>
      <c r="E33" s="66">
        <v>0</v>
      </c>
      <c r="F33" s="74">
        <f t="shared" si="4"/>
        <v>35818619.450000003</v>
      </c>
      <c r="G33" s="75">
        <f t="shared" si="5"/>
        <v>782080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38879574516.927002</v>
      </c>
      <c r="D35" s="77">
        <f t="shared" ref="D35:E35" si="6">SUM(D13+D23)</f>
        <v>94243839902.709991</v>
      </c>
      <c r="E35" s="77">
        <f t="shared" si="6"/>
        <v>92640397996.820007</v>
      </c>
      <c r="F35" s="78">
        <f>SUM(C35+D35-E35)</f>
        <v>40483016422.816986</v>
      </c>
      <c r="G35" s="79">
        <f>SUM(F35-C35)</f>
        <v>1603441905.8899841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9" t="s">
        <v>33</v>
      </c>
      <c r="C46" s="89"/>
      <c r="D46" s="89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8" t="s">
        <v>36</v>
      </c>
      <c r="C47" s="88"/>
      <c r="D47" s="88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90" t="s">
        <v>35</v>
      </c>
      <c r="C48" s="90"/>
      <c r="D48" s="90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2024-12-16T21:39:37Z</cp:lastPrinted>
  <dcterms:created xsi:type="dcterms:W3CDTF">2014-09-04T18:46:51Z</dcterms:created>
  <dcterms:modified xsi:type="dcterms:W3CDTF">2025-05-06T21:44:44Z</dcterms:modified>
</cp:coreProperties>
</file>