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Juventudes\"/>
    </mc:Choice>
  </mc:AlternateContent>
  <xr:revisionPtr revIDLastSave="0" documentId="13_ncr:1_{BC6F4F4F-5948-440F-B390-436F35619343}" xr6:coauthVersionLast="36" xr6:coauthVersionMax="47" xr10:uidLastSave="{00000000-0000-0000-0000-000000000000}"/>
  <bookViews>
    <workbookView xWindow="0" yWindow="0" windowWidth="28800" windowHeight="12225" xr2:uid="{64C91CB6-DF70-4785-82C8-A9D6AEFD2527}"/>
  </bookViews>
  <sheets>
    <sheet name="Comisión Juventud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 l="1"/>
  <c r="F10" i="1" l="1"/>
  <c r="H10" i="1"/>
  <c r="I10" i="1"/>
  <c r="J10" i="1"/>
  <c r="K10" i="1"/>
  <c r="L10" i="1"/>
  <c r="M10" i="1"/>
  <c r="N10" i="1"/>
  <c r="O10" i="1"/>
  <c r="P10" i="1"/>
  <c r="Q10" i="1"/>
  <c r="D10" i="1"/>
  <c r="R9" i="1" l="1"/>
  <c r="R8" i="1"/>
  <c r="R7" i="1"/>
  <c r="R6" i="1"/>
  <c r="S9" i="1" l="1"/>
  <c r="S8" i="1"/>
  <c r="S7" i="1"/>
  <c r="S6" i="1"/>
</calcChain>
</file>

<file path=xl/sharedStrings.xml><?xml version="1.0" encoding="utf-8"?>
<sst xmlns="http://schemas.openxmlformats.org/spreadsheetml/2006/main" count="29" uniqueCount="24">
  <si>
    <t>AYUNTAMIENTO DE ZAPOPAN, JALISCO</t>
  </si>
  <si>
    <t>NOMBRE DE REGIDOR (A)</t>
  </si>
  <si>
    <t>CARGO</t>
  </si>
  <si>
    <t>FRACCIÓN PARTIDISTA</t>
  </si>
  <si>
    <t>Integrante</t>
  </si>
  <si>
    <t>REGISTRO DE ASISTENCIA</t>
  </si>
  <si>
    <t>Total de asistencias</t>
  </si>
  <si>
    <t>Septiembre</t>
  </si>
  <si>
    <t>Octubre</t>
  </si>
  <si>
    <t>Noviembre</t>
  </si>
  <si>
    <t>Diciembre</t>
  </si>
  <si>
    <t>Porcentaje de 
Asistencia por Regidor</t>
  </si>
  <si>
    <t>% TOTAL DE ASISTENCIA POR SESIÓN</t>
  </si>
  <si>
    <t>Miguel Ángel Ixtláhuac Baumbach</t>
  </si>
  <si>
    <t>COMISIÓN COLEGIADA Y PERMANENTE DE JUVENTUDES</t>
  </si>
  <si>
    <t>Carlos Armando Peralta Jauregui</t>
  </si>
  <si>
    <t>Haidee Viviana Aceves Pérez</t>
  </si>
  <si>
    <t>Daniel Guzmán Núñez</t>
  </si>
  <si>
    <t>Junio</t>
  </si>
  <si>
    <t>Julio</t>
  </si>
  <si>
    <t>Agosto</t>
  </si>
  <si>
    <t>ESTADÍSTICA DE ASISTENCIA 2025</t>
  </si>
  <si>
    <t>MORENA</t>
  </si>
  <si>
    <t>MC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</si>
</sst>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8.5"/>
      <name val="Century Gothic"/>
      <family val="2"/>
    </font>
    <font>
      <b/>
      <sz val="8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3" borderId="0" xfId="0" applyFill="1"/>
    <xf numFmtId="0" fontId="1" fillId="3" borderId="1" xfId="0" applyFont="1" applyFill="1" applyBorder="1" applyAlignment="1">
      <alignment horizontal="center" vertical="center"/>
    </xf>
    <xf numFmtId="0" fontId="2" fillId="3" borderId="0" xfId="0" applyFont="1" applyFill="1"/>
    <xf numFmtId="0" fontId="1" fillId="3" borderId="1" xfId="0" applyFont="1" applyFill="1" applyBorder="1" applyAlignment="1">
      <alignment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00" b="1" i="0" baseline="0">
                <a:effectLst/>
                <a:latin typeface="Century Gothic" panose="020B0502020202020204" pitchFamily="34" charset="0"/>
              </a:rPr>
              <a:t>PORCENTAJE DE ASISTENCIA POR REGIDOR </a:t>
            </a:r>
            <a:endParaRPr lang="es-MX" sz="900">
              <a:effectLst/>
              <a:latin typeface="Century Gothic" panose="020B0502020202020204" pitchFamily="34" charset="0"/>
            </a:endParaRPr>
          </a:p>
          <a:p>
            <a:pPr algn="l">
              <a:defRPr sz="900">
                <a:latin typeface="Century Gothic" panose="020B0502020202020204" pitchFamily="34" charset="0"/>
              </a:defRPr>
            </a:pPr>
            <a:r>
              <a:rPr lang="es-MX" sz="900" b="1" i="0" baseline="0">
                <a:effectLst/>
                <a:latin typeface="Century Gothic" panose="020B0502020202020204" pitchFamily="34" charset="0"/>
              </a:rPr>
              <a:t>COMISIÓN EDILICIA DE JUVENTUDES</a:t>
            </a:r>
            <a:endParaRPr lang="es-MX" sz="900">
              <a:effectLst/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2.7826334208223991E-2"/>
          <c:y val="3.8961038961038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v>ASISTENCIA </c:v>
          </c:tx>
          <c:dPt>
            <c:idx val="0"/>
            <c:bubble3D val="0"/>
            <c:spPr>
              <a:solidFill>
                <a:schemeClr val="accent5">
                  <a:tint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FC0-46B3-ACA7-245B8EE71992}"/>
              </c:ext>
            </c:extLst>
          </c:dPt>
          <c:dPt>
            <c:idx val="1"/>
            <c:bubble3D val="0"/>
            <c:spPr>
              <a:solidFill>
                <a:schemeClr val="accent5">
                  <a:tint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FC0-46B3-ACA7-245B8EE71992}"/>
              </c:ext>
            </c:extLst>
          </c:dPt>
          <c:dPt>
            <c:idx val="2"/>
            <c:bubble3D val="0"/>
            <c:spPr>
              <a:solidFill>
                <a:schemeClr val="accent5">
                  <a:tint val="69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FC0-46B3-ACA7-245B8EE71992}"/>
              </c:ext>
            </c:extLst>
          </c:dPt>
          <c:dPt>
            <c:idx val="3"/>
            <c:bubble3D val="0"/>
            <c:spPr>
              <a:solidFill>
                <a:schemeClr val="accent5">
                  <a:tint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FC0-46B3-ACA7-245B8EE71992}"/>
              </c:ext>
            </c:extLst>
          </c:dPt>
          <c:cat>
            <c:strRef>
              <c:f>'Comisión Juventudes'!$A$6:$A$9</c:f>
              <c:strCache>
                <c:ptCount val="4"/>
                <c:pt idx="0">
                  <c:v>Carlos Armando Peralta Jauregui</c:v>
                </c:pt>
                <c:pt idx="1">
                  <c:v>Haidee Viviana Aceves Pérez</c:v>
                </c:pt>
                <c:pt idx="2">
                  <c:v>Daniel Guzmán Núñez</c:v>
                </c:pt>
                <c:pt idx="3">
                  <c:v>Miguel Ángel Ixtláhuac Baumbach</c:v>
                </c:pt>
              </c:strCache>
            </c:strRef>
          </c:cat>
          <c:val>
            <c:numRef>
              <c:f>'Comisión Juventudes'!$R$6:$R$9</c:f>
              <c:numCache>
                <c:formatCode>General</c:formatCode>
                <c:ptCount val="4"/>
                <c:pt idx="0">
                  <c:v>7</c:v>
                </c:pt>
                <c:pt idx="1">
                  <c:v>6</c:v>
                </c:pt>
                <c:pt idx="2">
                  <c:v>7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11-48AC-813F-AEDA75112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864443744531934"/>
          <c:y val="0.2102399700037495"/>
          <c:w val="0.28844444444444445"/>
          <c:h val="0.326556566792787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00" b="1">
                <a:latin typeface="Century Gothic" panose="020B0502020202020204" pitchFamily="34" charset="0"/>
              </a:rPr>
              <a:t>ASISTENCIA POR REGIDOR </a:t>
            </a:r>
          </a:p>
          <a:p>
            <a:pPr algn="r">
              <a:defRPr sz="900" b="1">
                <a:latin typeface="Century Gothic" panose="020B0502020202020204" pitchFamily="34" charset="0"/>
              </a:defRPr>
            </a:pPr>
            <a:r>
              <a:rPr lang="es-MX" sz="900" b="1">
                <a:latin typeface="Century Gothic" panose="020B0502020202020204" pitchFamily="34" charset="0"/>
              </a:rPr>
              <a:t>COMISIÓN EDILICIA DE </a:t>
            </a:r>
            <a:r>
              <a:rPr lang="es-MX" sz="900" b="1" i="0" u="none" strike="noStrike" baseline="0">
                <a:effectLst/>
              </a:rPr>
              <a:t>JUVENTUDES</a:t>
            </a:r>
            <a:endParaRPr lang="es-MX" sz="900" b="1"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0.7774381426423177"/>
          <c:y val="3.643590005794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Juventudes'!$A$6:$A$9</c:f>
              <c:strCache>
                <c:ptCount val="4"/>
                <c:pt idx="0">
                  <c:v>Carlos Armando Peralta Jauregui</c:v>
                </c:pt>
                <c:pt idx="1">
                  <c:v>Haidee Viviana Aceves Pérez</c:v>
                </c:pt>
                <c:pt idx="2">
                  <c:v>Daniel Guzmán Núñez</c:v>
                </c:pt>
                <c:pt idx="3">
                  <c:v>Miguel Ángel Ixtláhuac Baumbach</c:v>
                </c:pt>
              </c:strCache>
            </c:strRef>
          </c:cat>
          <c:val>
            <c:numRef>
              <c:f>'Comisión Juventudes'!$R$6:$R$9</c:f>
              <c:numCache>
                <c:formatCode>General</c:formatCode>
                <c:ptCount val="4"/>
                <c:pt idx="0">
                  <c:v>7</c:v>
                </c:pt>
                <c:pt idx="1">
                  <c:v>6</c:v>
                </c:pt>
                <c:pt idx="2">
                  <c:v>7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5-41F7-9C00-974ECBB80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26484079"/>
        <c:axId val="1559883263"/>
      </c:barChart>
      <c:catAx>
        <c:axId val="14264840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559883263"/>
        <c:crosses val="autoZero"/>
        <c:auto val="1"/>
        <c:lblAlgn val="ctr"/>
        <c:lblOffset val="100"/>
        <c:noMultiLvlLbl val="0"/>
      </c:catAx>
      <c:valAx>
        <c:axId val="1559883263"/>
        <c:scaling>
          <c:orientation val="minMax"/>
          <c:max val="1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42648407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 rtl="0">
              <a:defRPr lang="en-US" sz="9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 sz="9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PORCENTAJE DE ASISTENCIA A LA SESIÓN </a:t>
            </a:r>
            <a:br>
              <a:rPr lang="en-US" sz="9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</a:br>
            <a:r>
              <a:rPr lang="en-US" sz="9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COMISIÓN EDILICIA DE </a:t>
            </a:r>
            <a:r>
              <a:rPr lang="es-MX" sz="900" b="1" i="0" u="none" strike="noStrike" baseline="0">
                <a:effectLst/>
              </a:rPr>
              <a:t>JUVENTUDES</a:t>
            </a:r>
            <a:endParaRPr lang="en-US" sz="9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72902239738018348"/>
          <c:y val="2.51968466092398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 rtl="0">
            <a:defRPr lang="en-US" sz="9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PORCENTAJE DE ASISTENCIA A LA SESIÓN COMISIÓN EDILICIA DE DEPORTES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Juventudes'!$D$5:$Q$5</c:f>
              <c:strCache>
                <c:ptCount val="14"/>
                <c:pt idx="0">
                  <c:v>21/01/2025</c:v>
                </c:pt>
                <c:pt idx="1">
                  <c:v>24/01/2025</c:v>
                </c:pt>
                <c:pt idx="2">
                  <c:v>19/02/2025</c:v>
                </c:pt>
                <c:pt idx="3">
                  <c:v>20/02/2025</c:v>
                </c:pt>
                <c:pt idx="4">
                  <c:v>20/03/2025</c:v>
                </c:pt>
                <c:pt idx="5">
                  <c:v>09/04/2025</c:v>
                </c:pt>
                <c:pt idx="6">
                  <c:v>26/05/2025</c:v>
                </c:pt>
                <c:pt idx="7">
                  <c:v>Junio</c:v>
                </c:pt>
                <c:pt idx="8">
                  <c:v>Julio</c:v>
                </c:pt>
                <c:pt idx="9">
                  <c:v>Agosto</c:v>
                </c:pt>
                <c:pt idx="10">
                  <c:v>Septiembre</c:v>
                </c:pt>
                <c:pt idx="11">
                  <c:v>Octubre</c:v>
                </c:pt>
                <c:pt idx="12">
                  <c:v>Noviembre</c:v>
                </c:pt>
                <c:pt idx="13">
                  <c:v>Diciembre</c:v>
                </c:pt>
              </c:strCache>
            </c:strRef>
          </c:cat>
          <c:val>
            <c:numRef>
              <c:f>'Comisión Juventudes'!$D$10:$Q$10</c:f>
              <c:numCache>
                <c:formatCode>General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75</c:v>
                </c:pt>
                <c:pt idx="6">
                  <c:v>100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1-4EF2-8768-69944BC0B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09847743"/>
        <c:axId val="1613464303"/>
      </c:barChart>
      <c:catAx>
        <c:axId val="19098477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613464303"/>
        <c:crosses val="autoZero"/>
        <c:auto val="1"/>
        <c:lblAlgn val="ctr"/>
        <c:lblOffset val="100"/>
        <c:noMultiLvlLbl val="0"/>
      </c:catAx>
      <c:valAx>
        <c:axId val="1613464303"/>
        <c:scaling>
          <c:orientation val="minMax"/>
          <c:max val="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909847743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 algn="l" rtl="0">
        <a:defRPr lang="es-MX" sz="1000" b="1" i="0" u="none" strike="noStrike" kern="1200" spc="0" baseline="0">
          <a:solidFill>
            <a:sysClr val="windowText" lastClr="000000">
              <a:lumMod val="65000"/>
              <a:lumOff val="35000"/>
            </a:sysClr>
          </a:solidFill>
          <a:effectLst/>
          <a:latin typeface="Century Gothic" panose="020B0502020202020204" pitchFamily="34" charset="0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11</xdr:row>
      <xdr:rowOff>4762</xdr:rowOff>
    </xdr:from>
    <xdr:to>
      <xdr:col>9</xdr:col>
      <xdr:colOff>38100</xdr:colOff>
      <xdr:row>26</xdr:row>
      <xdr:rowOff>80962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B29FFB0-EF02-4EEA-B3E0-5899F682AC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904875</xdr:colOff>
      <xdr:row>11</xdr:row>
      <xdr:rowOff>0</xdr:rowOff>
    </xdr:from>
    <xdr:to>
      <xdr:col>18</xdr:col>
      <xdr:colOff>1219200</xdr:colOff>
      <xdr:row>26</xdr:row>
      <xdr:rowOff>76200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95542B5-E81D-48A5-88E2-44D12ACB00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781050</xdr:colOff>
      <xdr:row>28</xdr:row>
      <xdr:rowOff>33337</xdr:rowOff>
    </xdr:from>
    <xdr:to>
      <xdr:col>15</xdr:col>
      <xdr:colOff>904875</xdr:colOff>
      <xdr:row>45</xdr:row>
      <xdr:rowOff>123825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768A519-4F79-448E-82BD-CC17291663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523875</xdr:colOff>
      <xdr:row>0</xdr:row>
      <xdr:rowOff>0</xdr:rowOff>
    </xdr:from>
    <xdr:to>
      <xdr:col>0</xdr:col>
      <xdr:colOff>1371600</xdr:colOff>
      <xdr:row>2</xdr:row>
      <xdr:rowOff>309609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75242B9-6729-410B-AF1E-B2D465EE24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" y="0"/>
          <a:ext cx="847725" cy="938259"/>
        </a:xfrm>
        <a:prstGeom prst="rect">
          <a:avLst/>
        </a:prstGeom>
      </xdr:spPr>
    </xdr:pic>
    <xdr:clientData/>
  </xdr:twoCellAnchor>
  <xdr:twoCellAnchor editAs="oneCell">
    <xdr:from>
      <xdr:col>18</xdr:col>
      <xdr:colOff>219075</xdr:colOff>
      <xdr:row>0</xdr:row>
      <xdr:rowOff>0</xdr:rowOff>
    </xdr:from>
    <xdr:to>
      <xdr:col>18</xdr:col>
      <xdr:colOff>1066800</xdr:colOff>
      <xdr:row>2</xdr:row>
      <xdr:rowOff>309609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67534C7C-A665-4296-B91E-48F075EC11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63925" y="0"/>
          <a:ext cx="847725" cy="9382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02BC2-8239-4435-8F42-D6EEF94BB708}">
  <dimension ref="A1:S10"/>
  <sheetViews>
    <sheetView tabSelected="1" workbookViewId="0">
      <selection activeCell="A4" sqref="A4:A5"/>
    </sheetView>
  </sheetViews>
  <sheetFormatPr baseColWidth="10" defaultColWidth="11.42578125" defaultRowHeight="15" x14ac:dyDescent="0.25"/>
  <cols>
    <col min="1" max="1" width="28.7109375" style="1" customWidth="1"/>
    <col min="2" max="2" width="11.42578125" style="1"/>
    <col min="3" max="3" width="13.7109375" style="1" customWidth="1"/>
    <col min="4" max="17" width="12.7109375" style="1" customWidth="1"/>
    <col min="18" max="18" width="20.7109375" style="1" customWidth="1"/>
    <col min="19" max="19" width="18.7109375" style="1" customWidth="1"/>
    <col min="20" max="16384" width="11.42578125" style="1"/>
  </cols>
  <sheetData>
    <row r="1" spans="1:19" ht="24.95" customHeight="1" x14ac:dyDescent="0.2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9"/>
    </row>
    <row r="2" spans="1:19" ht="24.95" customHeight="1" x14ac:dyDescent="0.25">
      <c r="A2" s="14" t="s">
        <v>21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6"/>
    </row>
    <row r="3" spans="1:19" ht="24.95" customHeight="1" x14ac:dyDescent="0.25">
      <c r="A3" s="11" t="s">
        <v>14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3"/>
    </row>
    <row r="4" spans="1:19" s="3" customFormat="1" ht="24.95" customHeight="1" x14ac:dyDescent="0.3">
      <c r="A4" s="23" t="s">
        <v>1</v>
      </c>
      <c r="B4" s="23" t="s">
        <v>2</v>
      </c>
      <c r="C4" s="23" t="s">
        <v>3</v>
      </c>
      <c r="D4" s="25" t="s">
        <v>5</v>
      </c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7"/>
    </row>
    <row r="5" spans="1:19" s="3" customFormat="1" ht="30" customHeight="1" x14ac:dyDescent="0.3">
      <c r="A5" s="24"/>
      <c r="B5" s="24"/>
      <c r="C5" s="24"/>
      <c r="D5" s="5">
        <v>45678</v>
      </c>
      <c r="E5" s="5">
        <v>45681</v>
      </c>
      <c r="F5" s="5">
        <v>45707</v>
      </c>
      <c r="G5" s="5">
        <v>45708</v>
      </c>
      <c r="H5" s="5">
        <v>45736</v>
      </c>
      <c r="I5" s="5">
        <v>45756</v>
      </c>
      <c r="J5" s="5">
        <v>45803</v>
      </c>
      <c r="K5" s="5" t="s">
        <v>18</v>
      </c>
      <c r="L5" s="5" t="s">
        <v>19</v>
      </c>
      <c r="M5" s="5" t="s">
        <v>20</v>
      </c>
      <c r="N5" s="5" t="s">
        <v>7</v>
      </c>
      <c r="O5" s="5" t="s">
        <v>8</v>
      </c>
      <c r="P5" s="5" t="s">
        <v>9</v>
      </c>
      <c r="Q5" s="5" t="s">
        <v>10</v>
      </c>
      <c r="R5" s="6" t="s">
        <v>6</v>
      </c>
      <c r="S5" s="6" t="s">
        <v>11</v>
      </c>
    </row>
    <row r="6" spans="1:19" s="3" customFormat="1" ht="30" customHeight="1" x14ac:dyDescent="0.3">
      <c r="A6" s="4" t="s">
        <v>15</v>
      </c>
      <c r="B6" s="2" t="s">
        <v>4</v>
      </c>
      <c r="C6" s="10" t="s">
        <v>22</v>
      </c>
      <c r="D6" s="2">
        <v>1</v>
      </c>
      <c r="E6" s="2">
        <v>1</v>
      </c>
      <c r="F6" s="2">
        <v>1</v>
      </c>
      <c r="G6" s="2">
        <v>1</v>
      </c>
      <c r="H6" s="2">
        <v>1</v>
      </c>
      <c r="I6" s="2">
        <v>1</v>
      </c>
      <c r="J6" s="2">
        <v>1</v>
      </c>
      <c r="K6" s="2"/>
      <c r="L6" s="2"/>
      <c r="M6" s="2"/>
      <c r="N6" s="2"/>
      <c r="O6" s="2"/>
      <c r="P6" s="2"/>
      <c r="Q6" s="2"/>
      <c r="R6" s="9">
        <f>SUM(D6:Q6)</f>
        <v>7</v>
      </c>
      <c r="S6" s="9">
        <f>(R6*100)/(R6)</f>
        <v>100</v>
      </c>
    </row>
    <row r="7" spans="1:19" s="3" customFormat="1" ht="30" customHeight="1" x14ac:dyDescent="0.3">
      <c r="A7" s="4" t="s">
        <v>16</v>
      </c>
      <c r="B7" s="2" t="s">
        <v>4</v>
      </c>
      <c r="C7" s="2" t="s">
        <v>23</v>
      </c>
      <c r="D7" s="2">
        <v>1</v>
      </c>
      <c r="E7" s="2">
        <v>1</v>
      </c>
      <c r="F7" s="2">
        <v>1</v>
      </c>
      <c r="G7" s="2">
        <v>1</v>
      </c>
      <c r="H7" s="2">
        <v>1</v>
      </c>
      <c r="I7" s="2">
        <v>0</v>
      </c>
      <c r="J7" s="2">
        <v>1</v>
      </c>
      <c r="K7" s="2"/>
      <c r="L7" s="2"/>
      <c r="M7" s="2"/>
      <c r="N7" s="2"/>
      <c r="O7" s="2"/>
      <c r="P7" s="2"/>
      <c r="Q7" s="2"/>
      <c r="R7" s="9">
        <f>SUM(D7:Q7)</f>
        <v>6</v>
      </c>
      <c r="S7" s="9">
        <f>(R7*100)/(R6)</f>
        <v>85.714285714285708</v>
      </c>
    </row>
    <row r="8" spans="1:19" s="3" customFormat="1" ht="30" customHeight="1" x14ac:dyDescent="0.3">
      <c r="A8" s="4" t="s">
        <v>17</v>
      </c>
      <c r="B8" s="2" t="s">
        <v>4</v>
      </c>
      <c r="C8" s="2" t="s">
        <v>23</v>
      </c>
      <c r="D8" s="2">
        <v>1</v>
      </c>
      <c r="E8" s="2">
        <v>1</v>
      </c>
      <c r="F8" s="2">
        <v>1</v>
      </c>
      <c r="G8" s="2">
        <v>1</v>
      </c>
      <c r="H8" s="2">
        <v>1</v>
      </c>
      <c r="I8" s="2">
        <v>1</v>
      </c>
      <c r="J8" s="2">
        <v>1</v>
      </c>
      <c r="K8" s="2"/>
      <c r="L8" s="2"/>
      <c r="M8" s="2"/>
      <c r="N8" s="2"/>
      <c r="O8" s="2"/>
      <c r="P8" s="2"/>
      <c r="Q8" s="2"/>
      <c r="R8" s="9">
        <f>SUM(D8:Q8)</f>
        <v>7</v>
      </c>
      <c r="S8" s="9">
        <f>(R8*100)/(R6)</f>
        <v>100</v>
      </c>
    </row>
    <row r="9" spans="1:19" s="3" customFormat="1" ht="30" customHeight="1" x14ac:dyDescent="0.3">
      <c r="A9" s="4" t="s">
        <v>13</v>
      </c>
      <c r="B9" s="2" t="s">
        <v>4</v>
      </c>
      <c r="C9" s="2" t="s">
        <v>23</v>
      </c>
      <c r="D9" s="2">
        <v>1</v>
      </c>
      <c r="E9" s="2">
        <v>1</v>
      </c>
      <c r="F9" s="2">
        <v>1</v>
      </c>
      <c r="G9" s="2">
        <v>1</v>
      </c>
      <c r="H9" s="2">
        <v>1</v>
      </c>
      <c r="I9" s="2">
        <v>1</v>
      </c>
      <c r="J9" s="2">
        <v>1</v>
      </c>
      <c r="K9" s="2"/>
      <c r="L9" s="2"/>
      <c r="M9" s="2"/>
      <c r="N9" s="2"/>
      <c r="O9" s="2"/>
      <c r="P9" s="2"/>
      <c r="Q9" s="2"/>
      <c r="R9" s="9">
        <f>SUM(D9:Q9)</f>
        <v>7</v>
      </c>
      <c r="S9" s="9">
        <f>(R9*100)/(R6)</f>
        <v>100</v>
      </c>
    </row>
    <row r="10" spans="1:19" s="3" customFormat="1" ht="30" customHeight="1" x14ac:dyDescent="0.3">
      <c r="A10" s="20" t="s">
        <v>12</v>
      </c>
      <c r="B10" s="21"/>
      <c r="C10" s="22"/>
      <c r="D10" s="8">
        <f>SUM(D6:D9)/4*100</f>
        <v>100</v>
      </c>
      <c r="E10" s="8">
        <f>SUM(E6:E9)/4*100</f>
        <v>100</v>
      </c>
      <c r="F10" s="8">
        <f t="shared" ref="F10:Q10" si="0">SUM(F6:F9)/4*100</f>
        <v>100</v>
      </c>
      <c r="G10" s="8">
        <f t="shared" si="0"/>
        <v>100</v>
      </c>
      <c r="H10" s="8">
        <f t="shared" si="0"/>
        <v>100</v>
      </c>
      <c r="I10" s="8">
        <f t="shared" si="0"/>
        <v>75</v>
      </c>
      <c r="J10" s="8">
        <f t="shared" si="0"/>
        <v>100</v>
      </c>
      <c r="K10" s="8">
        <f t="shared" si="0"/>
        <v>0</v>
      </c>
      <c r="L10" s="8">
        <f t="shared" si="0"/>
        <v>0</v>
      </c>
      <c r="M10" s="8">
        <f t="shared" si="0"/>
        <v>0</v>
      </c>
      <c r="N10" s="8">
        <f t="shared" si="0"/>
        <v>0</v>
      </c>
      <c r="O10" s="8">
        <f t="shared" si="0"/>
        <v>0</v>
      </c>
      <c r="P10" s="8">
        <f t="shared" si="0"/>
        <v>0</v>
      </c>
      <c r="Q10" s="8">
        <f t="shared" si="0"/>
        <v>0</v>
      </c>
      <c r="R10" s="8"/>
      <c r="S10" s="7"/>
    </row>
  </sheetData>
  <mergeCells count="8">
    <mergeCell ref="A3:S3"/>
    <mergeCell ref="A2:S2"/>
    <mergeCell ref="A1:S1"/>
    <mergeCell ref="A10:C10"/>
    <mergeCell ref="A4:A5"/>
    <mergeCell ref="B4:B5"/>
    <mergeCell ref="C4:C5"/>
    <mergeCell ref="D4:S4"/>
  </mergeCells>
  <pageMargins left="0.7" right="0.7" top="0.75" bottom="0.75" header="0.3" footer="0.3"/>
  <pageSetup orientation="portrait" r:id="rId1"/>
  <ignoredErrors>
    <ignoredError sqref="D10:F10 G10:H10 I10:J1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Comisión Juventudes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2024-10-07T15:55:10Z</dcterms:created>
  <dcterms:modified xsi:type="dcterms:W3CDTF">2025-05-26T21:47:47Z</dcterms:modified>
</cp:coreProperties>
</file>