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Seguridad Pública\"/>
    </mc:Choice>
  </mc:AlternateContent>
  <xr:revisionPtr revIDLastSave="0" documentId="13_ncr:1_{D9E2CBAD-FA0C-4CE9-A98D-7A4E16C84676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Seguridad Públic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" l="1"/>
  <c r="G15" i="1"/>
  <c r="H15" i="1"/>
  <c r="I15" i="1"/>
  <c r="J15" i="1"/>
  <c r="K15" i="1"/>
  <c r="L15" i="1"/>
  <c r="M15" i="1"/>
  <c r="N15" i="1"/>
  <c r="O15" i="1"/>
  <c r="P15" i="1"/>
  <c r="F15" i="1"/>
  <c r="E15" i="1" l="1"/>
  <c r="D15" i="1" l="1"/>
  <c r="Q10" i="1" l="1"/>
  <c r="Q11" i="1"/>
  <c r="Q12" i="1" l="1"/>
  <c r="Q13" i="1"/>
  <c r="Q8" i="1" l="1"/>
  <c r="Q7" i="1" l="1"/>
  <c r="R14" i="1" s="1"/>
  <c r="Q9" i="1"/>
  <c r="Q6" i="1" l="1"/>
  <c r="R13" i="1" s="1"/>
  <c r="R6" i="1" l="1"/>
  <c r="R11" i="1"/>
  <c r="R10" i="1"/>
  <c r="R8" i="1"/>
  <c r="R9" i="1"/>
  <c r="R7" i="1"/>
  <c r="R12" i="1"/>
  <c r="Q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F7" authorId="0" shapeId="0" xr:uid="{1DD77B08-632B-4484-90D0-1F02A1E11794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https://www.zapopan.gob.mx/wp-content/uploads/2025/02/Justificante_Inasistencia_Haidee_Comision_Seguridad_Publica_19022025.pdf</t>
        </r>
      </text>
    </comment>
    <comment ref="E11" authorId="0" shapeId="0" xr:uid="{6DFF8599-4112-4B65-BC8D-DBC8DE7A301B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https://www.zapopan.gob.mx/wp-content/uploads/2025/02/Justificante_Inasistencia_Maria_Ines_Comision_Seguridad_Publica_24012025.pdf</t>
        </r>
      </text>
    </comment>
  </commentList>
</comments>
</file>

<file path=xl/sharedStrings.xml><?xml version="1.0" encoding="utf-8"?>
<sst xmlns="http://schemas.openxmlformats.org/spreadsheetml/2006/main" count="44" uniqueCount="33">
  <si>
    <t>AYUNTAMIENTO DE ZAPOPAN, JALISCO</t>
  </si>
  <si>
    <t>NOMBRE DE REGIDOR (A)</t>
  </si>
  <si>
    <t>CARGO</t>
  </si>
  <si>
    <t>FRACCIÓN PARTIDISTA</t>
  </si>
  <si>
    <t>Integrante</t>
  </si>
  <si>
    <t>Total de asistencias</t>
  </si>
  <si>
    <t>Porcentaje de 
Asistencia por Regidor</t>
  </si>
  <si>
    <t>% TOTAL DE ASISTENCIA POR SESIÓN</t>
  </si>
  <si>
    <t>Presidente</t>
  </si>
  <si>
    <t>María Inés Mesta Orendain</t>
  </si>
  <si>
    <t>Karla Azucena Díaz López</t>
  </si>
  <si>
    <t>Haidee Viviana Aceves Pérez</t>
  </si>
  <si>
    <t>COMISIÓN COLEGIADA Y PERMANENTE DE SEGURIDAD PÚBLICA</t>
  </si>
  <si>
    <t>Cuauhtémoc Gámez Ponce</t>
  </si>
  <si>
    <t>Gerardo Rodríguez Jiménez</t>
  </si>
  <si>
    <t>Miguel Ángel Ixtláhuac Baumbach</t>
  </si>
  <si>
    <t>Oscar Eduardo Santos Rizo</t>
  </si>
  <si>
    <t>Martha Angelica Zamudio Macías</t>
  </si>
  <si>
    <t>ESTADÍSTICA DE ASISTENCIA 2025</t>
  </si>
  <si>
    <t>REGISTRO DE ASISTENCIA</t>
  </si>
  <si>
    <t>Junio</t>
  </si>
  <si>
    <t>Julio</t>
  </si>
  <si>
    <t>Agosto</t>
  </si>
  <si>
    <t>Septiembre</t>
  </si>
  <si>
    <t>Octubre</t>
  </si>
  <si>
    <t>Noviembre</t>
  </si>
  <si>
    <t>Diciembre</t>
  </si>
  <si>
    <t>MC</t>
  </si>
  <si>
    <t>FUTURO</t>
  </si>
  <si>
    <t>PRI</t>
  </si>
  <si>
    <t>MORENA</t>
  </si>
  <si>
    <t>Rosa Icela Díaz Gurrola</t>
  </si>
  <si>
    <t>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</si>
</sst>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SEGURIDAD PÚBLICA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9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A94-4C78-A1EC-AFC30AC53599}"/>
              </c:ext>
            </c:extLst>
          </c:dPt>
          <c:dPt>
            <c:idx val="6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143-48A3-BF62-499E94FBD891}"/>
              </c:ext>
            </c:extLst>
          </c:dPt>
          <c:dPt>
            <c:idx val="7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143-48A3-BF62-499E94FBD891}"/>
              </c:ext>
            </c:extLst>
          </c:dPt>
          <c:cat>
            <c:strRef>
              <c:f>'Comisión Seguridad Pública'!$A$6:$A$13</c:f>
              <c:strCache>
                <c:ptCount val="8"/>
                <c:pt idx="0">
                  <c:v>Cuauhtémoc Gámez Ponce</c:v>
                </c:pt>
                <c:pt idx="1">
                  <c:v>Haidee Viviana Aceves Pérez</c:v>
                </c:pt>
                <c:pt idx="2">
                  <c:v>Gerardo Rodríguez Jiménez</c:v>
                </c:pt>
                <c:pt idx="3">
                  <c:v>Martha Angelica Zamudio Macías</c:v>
                </c:pt>
                <c:pt idx="4">
                  <c:v>Miguel Ángel Ixtláhuac Baumbach</c:v>
                </c:pt>
                <c:pt idx="5">
                  <c:v>María Inés Mesta Orendain</c:v>
                </c:pt>
                <c:pt idx="6">
                  <c:v>Oscar Eduardo Santos Rizo</c:v>
                </c:pt>
                <c:pt idx="7">
                  <c:v>Karla Azucena Díaz López</c:v>
                </c:pt>
              </c:strCache>
            </c:strRef>
          </c:cat>
          <c:val>
            <c:numRef>
              <c:f>'Comisión Seguridad Pública'!$Q$6:$Q$13</c:f>
              <c:numCache>
                <c:formatCode>General</c:formatCode>
                <c:ptCount val="8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SEGURIDAD PÚBLICA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Seguridad Pública'!$A$6:$A$13</c:f>
              <c:strCache>
                <c:ptCount val="8"/>
                <c:pt idx="0">
                  <c:v>Cuauhtémoc Gámez Ponce</c:v>
                </c:pt>
                <c:pt idx="1">
                  <c:v>Haidee Viviana Aceves Pérez</c:v>
                </c:pt>
                <c:pt idx="2">
                  <c:v>Gerardo Rodríguez Jiménez</c:v>
                </c:pt>
                <c:pt idx="3">
                  <c:v>Martha Angelica Zamudio Macías</c:v>
                </c:pt>
                <c:pt idx="4">
                  <c:v>Miguel Ángel Ixtláhuac Baumbach</c:v>
                </c:pt>
                <c:pt idx="5">
                  <c:v>María Inés Mesta Orendain</c:v>
                </c:pt>
                <c:pt idx="6">
                  <c:v>Oscar Eduardo Santos Rizo</c:v>
                </c:pt>
                <c:pt idx="7">
                  <c:v>Karla Azucena Díaz López</c:v>
                </c:pt>
              </c:strCache>
            </c:strRef>
          </c:cat>
          <c:val>
            <c:numRef>
              <c:f>'Comisión Seguridad Pública'!$Q$6:$Q$13</c:f>
              <c:numCache>
                <c:formatCode>General</c:formatCode>
                <c:ptCount val="8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3</c:v>
                </c:pt>
                <c:pt idx="6">
                  <c:v>6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</a:t>
            </a: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DE SEGURIDAD PÚBLICA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Seguridad Pública'!$D$5:$P$5</c:f>
              <c:strCache>
                <c:ptCount val="13"/>
                <c:pt idx="0">
                  <c:v>23/01/2025</c:v>
                </c:pt>
                <c:pt idx="1">
                  <c:v>24/01/2025</c:v>
                </c:pt>
                <c:pt idx="2">
                  <c:v>19/02/2025</c:v>
                </c:pt>
                <c:pt idx="3">
                  <c:v>18/03/2025</c:v>
                </c:pt>
                <c:pt idx="4">
                  <c:v>09/04/2025</c:v>
                </c:pt>
                <c:pt idx="5">
                  <c:v>15/05/2025</c:v>
                </c:pt>
                <c:pt idx="6">
                  <c:v>Junio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'Comisión Seguridad Pública'!$D$15:$P$15</c:f>
              <c:numCache>
                <c:formatCode>0</c:formatCode>
                <c:ptCount val="13"/>
                <c:pt idx="0">
                  <c:v>87.5</c:v>
                </c:pt>
                <c:pt idx="1">
                  <c:v>87.5</c:v>
                </c:pt>
                <c:pt idx="2">
                  <c:v>66.666666666666657</c:v>
                </c:pt>
                <c:pt idx="3">
                  <c:v>100</c:v>
                </c:pt>
                <c:pt idx="4">
                  <c:v>66.666666666666657</c:v>
                </c:pt>
                <c:pt idx="5">
                  <c:v>100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1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16</xdr:row>
      <xdr:rowOff>4762</xdr:rowOff>
    </xdr:from>
    <xdr:to>
      <xdr:col>5</xdr:col>
      <xdr:colOff>904875</xdr:colOff>
      <xdr:row>31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885825</xdr:colOff>
      <xdr:row>16</xdr:row>
      <xdr:rowOff>0</xdr:rowOff>
    </xdr:from>
    <xdr:to>
      <xdr:col>17</xdr:col>
      <xdr:colOff>714376</xdr:colOff>
      <xdr:row>31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619125</xdr:colOff>
      <xdr:row>33</xdr:row>
      <xdr:rowOff>33337</xdr:rowOff>
    </xdr:from>
    <xdr:to>
      <xdr:col>13</xdr:col>
      <xdr:colOff>95251</xdr:colOff>
      <xdr:row>49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762000</xdr:colOff>
      <xdr:row>0</xdr:row>
      <xdr:rowOff>0</xdr:rowOff>
    </xdr:from>
    <xdr:to>
      <xdr:col>0</xdr:col>
      <xdr:colOff>1590675</xdr:colOff>
      <xdr:row>2</xdr:row>
      <xdr:rowOff>288524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338C6B4-9DF8-4397-9D0B-3EA7B0251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828675" cy="917174"/>
        </a:xfrm>
        <a:prstGeom prst="rect">
          <a:avLst/>
        </a:prstGeom>
      </xdr:spPr>
    </xdr:pic>
    <xdr:clientData/>
  </xdr:twoCellAnchor>
  <xdr:twoCellAnchor editAs="oneCell">
    <xdr:from>
      <xdr:col>17</xdr:col>
      <xdr:colOff>285750</xdr:colOff>
      <xdr:row>0</xdr:row>
      <xdr:rowOff>0</xdr:rowOff>
    </xdr:from>
    <xdr:to>
      <xdr:col>17</xdr:col>
      <xdr:colOff>1114425</xdr:colOff>
      <xdr:row>2</xdr:row>
      <xdr:rowOff>288524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820307D-7BC9-43C2-95A2-0B628D4C5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64200" y="0"/>
          <a:ext cx="828675" cy="917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5/02/Justificante_Inasistencia_Haidee_Comision_Seguridad_Publica_19022025.pdf" TargetMode="External"/><Relationship Id="rId1" Type="http://schemas.openxmlformats.org/officeDocument/2006/relationships/hyperlink" Target="https://www.zapopan.gob.mx/wp-content/uploads/2025/02/Justificante_Inasistencia_Maria_Ines_Comision_Seguridad_Publica_24012025.pdf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R15"/>
  <sheetViews>
    <sheetView tabSelected="1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3" width="10.7109375" style="1" customWidth="1"/>
    <col min="4" max="16" width="13.7109375" style="1" customWidth="1"/>
    <col min="17" max="17" width="15.7109375" style="1" customWidth="1"/>
    <col min="18" max="18" width="18.7109375" style="1" customWidth="1"/>
    <col min="19" max="16384" width="11.42578125" style="1"/>
  </cols>
  <sheetData>
    <row r="1" spans="1:18" ht="24.95" customHeight="1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0"/>
    </row>
    <row r="2" spans="1:18" ht="24.95" customHeight="1" x14ac:dyDescent="0.25">
      <c r="A2" s="15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 ht="24.95" customHeight="1" x14ac:dyDescent="0.25">
      <c r="A3" s="25" t="s">
        <v>12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7"/>
    </row>
    <row r="4" spans="1:18" s="3" customFormat="1" ht="24.95" customHeight="1" x14ac:dyDescent="0.3">
      <c r="A4" s="21" t="s">
        <v>1</v>
      </c>
      <c r="B4" s="21" t="s">
        <v>2</v>
      </c>
      <c r="C4" s="21" t="s">
        <v>3</v>
      </c>
      <c r="D4" s="21" t="s">
        <v>19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18" s="3" customFormat="1" ht="30" customHeight="1" x14ac:dyDescent="0.3">
      <c r="A5" s="21"/>
      <c r="B5" s="21"/>
      <c r="C5" s="21"/>
      <c r="D5" s="5">
        <v>45680</v>
      </c>
      <c r="E5" s="5">
        <v>45681</v>
      </c>
      <c r="F5" s="5">
        <v>45707</v>
      </c>
      <c r="G5" s="5">
        <v>45734</v>
      </c>
      <c r="H5" s="5">
        <v>45756</v>
      </c>
      <c r="I5" s="5">
        <v>45792</v>
      </c>
      <c r="J5" s="5" t="s">
        <v>20</v>
      </c>
      <c r="K5" s="5" t="s">
        <v>21</v>
      </c>
      <c r="L5" s="5" t="s">
        <v>22</v>
      </c>
      <c r="M5" s="5" t="s">
        <v>23</v>
      </c>
      <c r="N5" s="5" t="s">
        <v>24</v>
      </c>
      <c r="O5" s="5" t="s">
        <v>25</v>
      </c>
      <c r="P5" s="5" t="s">
        <v>26</v>
      </c>
      <c r="Q5" s="6" t="s">
        <v>5</v>
      </c>
      <c r="R5" s="6" t="s">
        <v>6</v>
      </c>
    </row>
    <row r="6" spans="1:18" s="3" customFormat="1" ht="30" customHeight="1" x14ac:dyDescent="0.3">
      <c r="A6" s="4" t="s">
        <v>13</v>
      </c>
      <c r="B6" s="2" t="s">
        <v>8</v>
      </c>
      <c r="C6" s="2" t="s">
        <v>27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/>
      <c r="K6" s="2"/>
      <c r="L6" s="2"/>
      <c r="M6" s="2"/>
      <c r="N6" s="2"/>
      <c r="O6" s="2"/>
      <c r="P6" s="2"/>
      <c r="Q6" s="9">
        <f t="shared" ref="Q6:Q14" si="0">SUM(D6:P6)</f>
        <v>6</v>
      </c>
      <c r="R6" s="9">
        <f>(Q6*100)/(Q6)</f>
        <v>100</v>
      </c>
    </row>
    <row r="7" spans="1:18" s="3" customFormat="1" ht="30" customHeight="1" x14ac:dyDescent="0.3">
      <c r="A7" s="4" t="s">
        <v>11</v>
      </c>
      <c r="B7" s="2" t="s">
        <v>4</v>
      </c>
      <c r="C7" s="2" t="s">
        <v>27</v>
      </c>
      <c r="D7" s="2">
        <v>1</v>
      </c>
      <c r="E7" s="2">
        <v>1</v>
      </c>
      <c r="F7" s="13">
        <v>0</v>
      </c>
      <c r="G7" s="2">
        <v>1</v>
      </c>
      <c r="H7" s="2">
        <v>0</v>
      </c>
      <c r="I7" s="2">
        <v>1</v>
      </c>
      <c r="J7" s="2"/>
      <c r="K7" s="2"/>
      <c r="L7" s="2"/>
      <c r="M7" s="2"/>
      <c r="N7" s="2"/>
      <c r="O7" s="2"/>
      <c r="P7" s="2"/>
      <c r="Q7" s="9">
        <f t="shared" si="0"/>
        <v>4</v>
      </c>
      <c r="R7" s="12">
        <f>(Q7*100)/(Q6)</f>
        <v>66.666666666666671</v>
      </c>
    </row>
    <row r="8" spans="1:18" s="3" customFormat="1" ht="30" customHeight="1" x14ac:dyDescent="0.3">
      <c r="A8" s="4" t="s">
        <v>14</v>
      </c>
      <c r="B8" s="2" t="s">
        <v>4</v>
      </c>
      <c r="C8" s="2" t="s">
        <v>27</v>
      </c>
      <c r="D8" s="2">
        <v>1</v>
      </c>
      <c r="E8" s="2">
        <v>1</v>
      </c>
      <c r="F8" s="2">
        <v>0</v>
      </c>
      <c r="G8" s="2">
        <v>1</v>
      </c>
      <c r="H8" s="2">
        <v>1</v>
      </c>
      <c r="I8" s="2">
        <v>1</v>
      </c>
      <c r="J8" s="2"/>
      <c r="K8" s="2"/>
      <c r="L8" s="2"/>
      <c r="M8" s="2"/>
      <c r="N8" s="2"/>
      <c r="O8" s="2"/>
      <c r="P8" s="2"/>
      <c r="Q8" s="9">
        <f t="shared" si="0"/>
        <v>5</v>
      </c>
      <c r="R8" s="12">
        <f>(Q8*100)/(Q6)</f>
        <v>83.333333333333329</v>
      </c>
    </row>
    <row r="9" spans="1:18" s="3" customFormat="1" ht="30" customHeight="1" x14ac:dyDescent="0.3">
      <c r="A9" s="4" t="s">
        <v>17</v>
      </c>
      <c r="B9" s="2" t="s">
        <v>4</v>
      </c>
      <c r="C9" s="2" t="s">
        <v>27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/>
      <c r="K9" s="2"/>
      <c r="L9" s="2"/>
      <c r="M9" s="2"/>
      <c r="N9" s="2"/>
      <c r="O9" s="2"/>
      <c r="P9" s="2"/>
      <c r="Q9" s="9">
        <f t="shared" si="0"/>
        <v>6</v>
      </c>
      <c r="R9" s="9">
        <f>(Q9*100)/(Q6)</f>
        <v>100</v>
      </c>
    </row>
    <row r="10" spans="1:18" s="3" customFormat="1" ht="30" customHeight="1" x14ac:dyDescent="0.3">
      <c r="A10" s="4" t="s">
        <v>15</v>
      </c>
      <c r="B10" s="2" t="s">
        <v>4</v>
      </c>
      <c r="C10" s="2" t="s">
        <v>27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/>
      <c r="K10" s="2"/>
      <c r="L10" s="2"/>
      <c r="M10" s="2"/>
      <c r="N10" s="2"/>
      <c r="O10" s="2"/>
      <c r="P10" s="2"/>
      <c r="Q10" s="9">
        <f t="shared" si="0"/>
        <v>6</v>
      </c>
      <c r="R10" s="9">
        <f>(Q10*100)/(Q6)</f>
        <v>100</v>
      </c>
    </row>
    <row r="11" spans="1:18" s="3" customFormat="1" ht="30" customHeight="1" x14ac:dyDescent="0.3">
      <c r="A11" s="4" t="s">
        <v>9</v>
      </c>
      <c r="B11" s="2" t="s">
        <v>4</v>
      </c>
      <c r="C11" s="10" t="s">
        <v>28</v>
      </c>
      <c r="D11" s="2">
        <v>0</v>
      </c>
      <c r="E11" s="13">
        <v>0</v>
      </c>
      <c r="F11" s="2">
        <v>1</v>
      </c>
      <c r="G11" s="2">
        <v>1</v>
      </c>
      <c r="H11" s="2">
        <v>0</v>
      </c>
      <c r="I11" s="2">
        <v>1</v>
      </c>
      <c r="J11" s="2"/>
      <c r="K11" s="2"/>
      <c r="L11" s="2"/>
      <c r="M11" s="2"/>
      <c r="N11" s="2"/>
      <c r="O11" s="2"/>
      <c r="P11" s="2"/>
      <c r="Q11" s="9">
        <f t="shared" si="0"/>
        <v>3</v>
      </c>
      <c r="R11" s="9">
        <f>(Q11*100)/(Q6)</f>
        <v>50</v>
      </c>
    </row>
    <row r="12" spans="1:18" s="3" customFormat="1" ht="30" customHeight="1" x14ac:dyDescent="0.3">
      <c r="A12" s="4" t="s">
        <v>16</v>
      </c>
      <c r="B12" s="2" t="s">
        <v>4</v>
      </c>
      <c r="C12" s="10" t="s">
        <v>29</v>
      </c>
      <c r="D12" s="2">
        <v>1</v>
      </c>
      <c r="E12" s="2">
        <v>1</v>
      </c>
      <c r="F12" s="2">
        <v>1</v>
      </c>
      <c r="G12" s="2">
        <v>1</v>
      </c>
      <c r="H12" s="2">
        <v>1</v>
      </c>
      <c r="I12" s="2">
        <v>1</v>
      </c>
      <c r="J12" s="2"/>
      <c r="K12" s="2"/>
      <c r="L12" s="2"/>
      <c r="M12" s="2"/>
      <c r="N12" s="2"/>
      <c r="O12" s="2"/>
      <c r="P12" s="2"/>
      <c r="Q12" s="9">
        <f t="shared" si="0"/>
        <v>6</v>
      </c>
      <c r="R12" s="12">
        <f>(Q12*100)/(Q6)</f>
        <v>100</v>
      </c>
    </row>
    <row r="13" spans="1:18" s="3" customFormat="1" ht="30" customHeight="1" x14ac:dyDescent="0.3">
      <c r="A13" s="4" t="s">
        <v>10</v>
      </c>
      <c r="B13" s="2" t="s">
        <v>4</v>
      </c>
      <c r="C13" s="10" t="s">
        <v>30</v>
      </c>
      <c r="D13" s="2">
        <v>1</v>
      </c>
      <c r="E13" s="2">
        <v>1</v>
      </c>
      <c r="F13" s="2">
        <v>0</v>
      </c>
      <c r="G13" s="2">
        <v>1</v>
      </c>
      <c r="H13" s="2">
        <v>0</v>
      </c>
      <c r="I13" s="2">
        <v>1</v>
      </c>
      <c r="J13" s="2"/>
      <c r="K13" s="2"/>
      <c r="L13" s="2"/>
      <c r="M13" s="2"/>
      <c r="N13" s="2"/>
      <c r="O13" s="2"/>
      <c r="P13" s="2"/>
      <c r="Q13" s="9">
        <f t="shared" si="0"/>
        <v>4</v>
      </c>
      <c r="R13" s="12">
        <f>(Q13*100)/(Q6)</f>
        <v>66.666666666666671</v>
      </c>
    </row>
    <row r="14" spans="1:18" s="3" customFormat="1" ht="30" customHeight="1" x14ac:dyDescent="0.3">
      <c r="A14" s="4" t="s">
        <v>31</v>
      </c>
      <c r="B14" s="2" t="s">
        <v>4</v>
      </c>
      <c r="C14" s="10" t="s">
        <v>32</v>
      </c>
      <c r="D14" s="14"/>
      <c r="E14" s="14"/>
      <c r="F14" s="2">
        <v>1</v>
      </c>
      <c r="G14" s="2">
        <v>1</v>
      </c>
      <c r="H14" s="2">
        <v>1</v>
      </c>
      <c r="I14" s="2">
        <v>1</v>
      </c>
      <c r="J14" s="2"/>
      <c r="K14" s="2"/>
      <c r="L14" s="2"/>
      <c r="M14" s="2"/>
      <c r="N14" s="2"/>
      <c r="O14" s="2"/>
      <c r="P14" s="2"/>
      <c r="Q14" s="9">
        <f t="shared" si="0"/>
        <v>4</v>
      </c>
      <c r="R14" s="12">
        <f>(Q14*100)/(Q7)</f>
        <v>100</v>
      </c>
    </row>
    <row r="15" spans="1:18" s="3" customFormat="1" ht="30" customHeight="1" x14ac:dyDescent="0.3">
      <c r="A15" s="22" t="s">
        <v>7</v>
      </c>
      <c r="B15" s="23"/>
      <c r="C15" s="24"/>
      <c r="D15" s="11">
        <f>SUM(D6:D13)/8*100</f>
        <v>87.5</v>
      </c>
      <c r="E15" s="11">
        <f>SUM(E6:E13)/8*100</f>
        <v>87.5</v>
      </c>
      <c r="F15" s="11">
        <f>SUM(F6:F14)/9*100</f>
        <v>66.666666666666657</v>
      </c>
      <c r="G15" s="11">
        <f t="shared" ref="G15:P15" si="1">SUM(G6:G14)/9*100</f>
        <v>100</v>
      </c>
      <c r="H15" s="11">
        <f t="shared" si="1"/>
        <v>66.666666666666657</v>
      </c>
      <c r="I15" s="11">
        <f t="shared" si="1"/>
        <v>100</v>
      </c>
      <c r="J15" s="11">
        <f t="shared" si="1"/>
        <v>0</v>
      </c>
      <c r="K15" s="11">
        <f t="shared" si="1"/>
        <v>0</v>
      </c>
      <c r="L15" s="11">
        <f t="shared" si="1"/>
        <v>0</v>
      </c>
      <c r="M15" s="11">
        <f t="shared" si="1"/>
        <v>0</v>
      </c>
      <c r="N15" s="11">
        <f t="shared" si="1"/>
        <v>0</v>
      </c>
      <c r="O15" s="11">
        <f t="shared" si="1"/>
        <v>0</v>
      </c>
      <c r="P15" s="11">
        <f t="shared" si="1"/>
        <v>0</v>
      </c>
      <c r="Q15" s="8">
        <f>SUM(Q6:Q13)</f>
        <v>40</v>
      </c>
      <c r="R15" s="7"/>
    </row>
  </sheetData>
  <mergeCells count="8">
    <mergeCell ref="A2:R2"/>
    <mergeCell ref="A1:R1"/>
    <mergeCell ref="D4:R4"/>
    <mergeCell ref="A15:C15"/>
    <mergeCell ref="A4:A5"/>
    <mergeCell ref="B4:B5"/>
    <mergeCell ref="C4:C5"/>
    <mergeCell ref="A3:R3"/>
  </mergeCells>
  <hyperlinks>
    <hyperlink ref="E11" r:id="rId1" display="https://www.zapopan.gob.mx/wp-content/uploads/2025/02/Justificante_Inasistencia_Maria_Ines_Comision_Seguridad_Publica_24012025.pdf" xr:uid="{B5ACAF83-E5B2-4A85-92DF-26E994846B9A}"/>
    <hyperlink ref="F7" r:id="rId2" display="https://www.zapopan.gob.mx/wp-content/uploads/2025/02/Justificante_Inasistencia_Haidee_Comision_Seguridad_Publica_19022025.pdf" xr:uid="{B95C7158-B50C-4155-B470-6D6A902F35B9}"/>
  </hyperlinks>
  <pageMargins left="0.7" right="0.7" top="0.75" bottom="0.75" header="0.3" footer="0.3"/>
  <pageSetup orientation="portrait" r:id="rId3"/>
  <ignoredErrors>
    <ignoredError sqref="D15:I15" formulaRange="1"/>
  </ignoredErrors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Seguridad Pública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2025-05-20T14:50:01Z</dcterms:modified>
</cp:coreProperties>
</file>