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bril 25\INFORMACION ARMONIZADA MENSUAL\"/>
    </mc:Choice>
  </mc:AlternateContent>
  <xr:revisionPtr revIDLastSave="0" documentId="8_{22B839D9-77FB-4F32-845C-AACC7EC7CDF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<sst xmlns="http://schemas.openxmlformats.org/spreadsheetml/2006/main" count="69" uniqueCount="68">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</sst>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G46" zoomScaleNormal="100" zoomScaleSheetLayoutView="100" workbookViewId="0">
      <selection activeCell="J51" sqref="J51:K55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37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67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2025</v>
      </c>
      <c r="F9" s="115">
        <v>2024</v>
      </c>
      <c r="G9" s="120" t="s">
        <v>1</v>
      </c>
      <c r="H9" s="120"/>
      <c r="I9" s="120"/>
      <c r="J9" s="115">
        <v>2025</v>
      </c>
      <c r="K9" s="115">
        <v>2024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1" t="s">
        <v>6</v>
      </c>
      <c r="D17" s="111"/>
      <c r="E17" s="56">
        <v>3625051617</v>
      </c>
      <c r="F17" s="56">
        <v>3300384981.4000001</v>
      </c>
      <c r="G17" s="23"/>
      <c r="H17" s="111" t="s">
        <v>7</v>
      </c>
      <c r="I17" s="111"/>
      <c r="J17" s="56">
        <v>191869663.72999999</v>
      </c>
      <c r="K17" s="75">
        <v>92615191.540000007</v>
      </c>
      <c r="L17" s="1"/>
    </row>
    <row r="18" spans="2:12" x14ac:dyDescent="0.2">
      <c r="B18" s="18"/>
      <c r="C18" s="111" t="s">
        <v>8</v>
      </c>
      <c r="D18" s="111"/>
      <c r="E18" s="56">
        <v>12745781.17</v>
      </c>
      <c r="F18" s="56">
        <v>11193415.4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x14ac:dyDescent="0.2">
      <c r="B19" s="18"/>
      <c r="C19" s="111" t="s">
        <v>10</v>
      </c>
      <c r="D19" s="111"/>
      <c r="E19" s="56">
        <v>11517647.34</v>
      </c>
      <c r="F19" s="56">
        <v>19829278.649999999</v>
      </c>
      <c r="G19" s="23"/>
      <c r="H19" s="111" t="s">
        <v>11</v>
      </c>
      <c r="I19" s="111"/>
      <c r="J19" s="56">
        <v>79996875.730000004</v>
      </c>
      <c r="K19" s="75">
        <v>68552946.489999995</v>
      </c>
      <c r="L19" s="1"/>
    </row>
    <row r="20" spans="2: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25000</v>
      </c>
      <c r="K22" s="75">
        <v>25000</v>
      </c>
      <c r="L22" s="1"/>
    </row>
    <row r="23" spans="2:12" x14ac:dyDescent="0.2">
      <c r="B23" s="18"/>
      <c r="C23" s="111" t="s">
        <v>18</v>
      </c>
      <c r="D23" s="111"/>
      <c r="E23" s="57">
        <v>0</v>
      </c>
      <c r="F23" s="58">
        <v>3371910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140475271.97999999</v>
      </c>
      <c r="K24" s="75">
        <v>125686315.13</v>
      </c>
      <c r="L24" s="1"/>
    </row>
    <row r="25" spans="2:12" x14ac:dyDescent="0.2">
      <c r="B25" s="18"/>
      <c r="C25" s="112" t="s">
        <v>21</v>
      </c>
      <c r="D25" s="112"/>
      <c r="E25" s="59">
        <f>SUM(E17:E24)</f>
        <v>3649315045.5100002</v>
      </c>
      <c r="F25" s="59">
        <f>SUM(F17:F24)</f>
        <v>3334779585.4500003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412366811.43999994</v>
      </c>
      <c r="K26" s="79">
        <f>SUM(K17:K25)</f>
        <v>286879453.15999997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1" t="s">
        <v>25</v>
      </c>
      <c r="D30" s="111"/>
      <c r="E30" s="56">
        <v>143401171.22</v>
      </c>
      <c r="F30" s="56">
        <v>79096052.620000005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303972748.22000003</v>
      </c>
      <c r="F31" s="56">
        <v>303972748.22000003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35188499472.455002</v>
      </c>
      <c r="F32" s="56">
        <v>35948271067.504997</v>
      </c>
      <c r="G32" s="23"/>
      <c r="H32" s="111" t="s">
        <v>30</v>
      </c>
      <c r="I32" s="111"/>
      <c r="J32" s="56">
        <v>765429242.38</v>
      </c>
      <c r="K32" s="75">
        <v>882440937.87</v>
      </c>
      <c r="L32" s="1"/>
    </row>
    <row r="33" spans="2:12" x14ac:dyDescent="0.2">
      <c r="B33" s="18"/>
      <c r="C33" s="111" t="s">
        <v>31</v>
      </c>
      <c r="D33" s="111"/>
      <c r="E33" s="56">
        <v>2474373305.842</v>
      </c>
      <c r="F33" s="56">
        <v>1748872870.822</v>
      </c>
      <c r="G33" s="23"/>
      <c r="H33" s="111" t="s">
        <v>32</v>
      </c>
      <c r="I33" s="111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109096517.26000001</v>
      </c>
      <c r="F34" s="56">
        <v>109132697.26000001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-1477889240.8699999</v>
      </c>
      <c r="F35" s="56">
        <v>-1172161173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765429242.38</v>
      </c>
      <c r="K37" s="79">
        <f>SUM(K30:K36)</f>
        <v>882443222.84000003</v>
      </c>
      <c r="L37" s="1"/>
    </row>
    <row r="38" spans="2:12" x14ac:dyDescent="0.2">
      <c r="B38" s="18"/>
      <c r="C38" s="111" t="s">
        <v>39</v>
      </c>
      <c r="D38" s="111"/>
      <c r="E38" s="57">
        <v>35818619.450000003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1177796053.8199999</v>
      </c>
      <c r="K39" s="79">
        <f>SUM(K26,K37)</f>
        <v>1169322676</v>
      </c>
      <c r="L39" s="1"/>
    </row>
    <row r="40" spans="2:12" x14ac:dyDescent="0.2">
      <c r="B40" s="18"/>
      <c r="C40" s="112" t="s">
        <v>41</v>
      </c>
      <c r="D40" s="112"/>
      <c r="E40" s="62">
        <f>SUM(E30:E39)</f>
        <v>36777272593.577003</v>
      </c>
      <c r="F40" s="62">
        <f>SUM(F30:F39)</f>
        <v>37030139662.876991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x14ac:dyDescent="0.2">
      <c r="B42" s="18"/>
      <c r="C42" s="112" t="s">
        <v>43</v>
      </c>
      <c r="D42" s="112"/>
      <c r="E42" s="62">
        <f>SUM(E40,E25)</f>
        <v>40426587639.087006</v>
      </c>
      <c r="F42" s="62">
        <f>SUM(F25,F40)</f>
        <v>40364919248.326988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1947501537.26</v>
      </c>
      <c r="K43" s="79">
        <f>SUM(K45:K47)</f>
        <v>2584064844.77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1947501537.26</v>
      </c>
      <c r="K46" s="75">
        <v>2584064844.77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37301290048.019806</v>
      </c>
      <c r="K49" s="79">
        <f>SUM(K51:K55)</f>
        <v>36611531727.569794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1980864198.1099999</v>
      </c>
      <c r="K51" s="75">
        <v>1904090245.1600001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4005861397.8727999</v>
      </c>
      <c r="K52" s="75">
        <v>2818343097.1027999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29519785381.126999</v>
      </c>
      <c r="K53" s="75">
        <v>29859974295.786999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1380929.41</v>
      </c>
      <c r="K54" s="75">
        <v>235725948.02000001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39248791585.279808</v>
      </c>
      <c r="K62" s="85">
        <f>SUM(K49+K43)</f>
        <v>39195596572.33979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40426587639.099808</v>
      </c>
      <c r="K64" s="85">
        <f>SUM(K39,K49,K43)</f>
        <v>40364919248.33979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10"/>
      <c r="C71" s="110"/>
      <c r="D71" s="11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2025-05-01T00:31:02Z</cp:lastPrinted>
  <dcterms:created xsi:type="dcterms:W3CDTF">2014-09-01T21:57:54Z</dcterms:created>
  <dcterms:modified xsi:type="dcterms:W3CDTF">2025-05-20T21:13:36Z</dcterms:modified>
</cp:coreProperties>
</file>