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rodriguez\Desktop\Conta Mayo\"/>
    </mc:Choice>
  </mc:AlternateContent>
  <xr:revisionPtr revIDLastSave="0" documentId="8_{542BF836-B68E-46A2-9E74-7E6A7363379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AA" sheetId="5" r:id="rId1"/>
  </sheets>
  <definedNames>
    <definedName name="_xlnm.Print_Area" localSheetId="0">EAA!$A$1:$G$49</definedName>
  </definedNames>
  <calcPr calcId="191029"/>
</workbook>
</file>

<file path=xl/calcChain.xml><?xml version="1.0" encoding="utf-8"?>
<calcChain xmlns="http://schemas.openxmlformats.org/spreadsheetml/2006/main">
  <c r="F16" i="5" l="1"/>
  <c r="F17" i="5"/>
  <c r="F18" i="5"/>
  <c r="F19" i="5"/>
  <c r="F20" i="5"/>
  <c r="F21" i="5"/>
  <c r="F26" i="5"/>
  <c r="F27" i="5"/>
  <c r="F28" i="5"/>
  <c r="F29" i="5"/>
  <c r="F30" i="5"/>
  <c r="F31" i="5"/>
  <c r="F32" i="5"/>
  <c r="F33" i="5"/>
  <c r="F15" i="5" l="1"/>
  <c r="G26" i="5" l="1"/>
  <c r="F25" i="5"/>
  <c r="G27" i="5" l="1"/>
  <c r="G28" i="5"/>
  <c r="G29" i="5"/>
  <c r="G30" i="5"/>
  <c r="G31" i="5"/>
  <c r="G32" i="5"/>
  <c r="G33" i="5"/>
  <c r="G25" i="5"/>
  <c r="G17" i="5"/>
  <c r="G18" i="5"/>
  <c r="G19" i="5"/>
  <c r="G20" i="5"/>
  <c r="G21" i="5"/>
  <c r="G16" i="5"/>
  <c r="G15" i="5"/>
  <c r="D23" i="5"/>
  <c r="C23" i="5"/>
  <c r="C13" i="5"/>
  <c r="D13" i="5"/>
  <c r="E13" i="5"/>
  <c r="E23" i="5"/>
  <c r="E35" i="5" l="1"/>
  <c r="D35" i="5"/>
  <c r="F23" i="5"/>
  <c r="G23" i="5" s="1"/>
  <c r="F13" i="5"/>
  <c r="G13" i="5" s="1"/>
  <c r="C35" i="5"/>
  <c r="F35" i="5" l="1"/>
  <c r="G35" i="5" s="1"/>
</calcChain>
</file>

<file path=xl/sharedStrings.xml><?xml version="1.0" encoding="utf-8"?>
<sst xmlns="http://schemas.openxmlformats.org/spreadsheetml/2006/main" count="39" uniqueCount="38">
  <si>
    <t>Estado Analítico del Activo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</si>
  <si>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</si>
  <si>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</si>
  <si>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</si>
  <si>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</si>
  <si>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</si>
  <si>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</si>
  <si>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</si>
  <si>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</si>
  <si>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</si>
  <si>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</si>
  <si>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</si>
  <si>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</si>
  <si>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</si>
  <si>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</si>
  <si>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</si>
  <si>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</si>
  <si>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</si>
  <si>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</si>
  <si>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</si>
  <si>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</si>
  <si>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</si>
  <si>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</si>
  <si>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</si>
  <si>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</si>
  <si>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</si>
  <si>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</si>
  <si>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</si>
  <si>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 xml:space="preserve">Saldo Inicial 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</si>
  <si>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</si>
  <si>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</si>
  <si>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</si>
  <si>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Director de Contabilidad</t>
  </si>
  <si>
    <t>C. Claudia Gloria Bello</t>
  </si>
  <si>
    <t>C. Gustavo Alfredo González Pacheco</t>
  </si>
  <si>
    <t xml:space="preserve"> Unidad de Cuenta Publica </t>
  </si>
  <si>
    <t xml:space="preserve"> Jefe de Unidad Departamental  B                                                                                                                                                                                                                                                                            Unidad de Cuenta Pública</t>
  </si>
  <si>
    <t>Del  01 de Mayo al 31 de Mayo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</si>
</sst>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&quot;$&quot;#,##0.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5" fillId="2" borderId="0" xfId="0" applyFont="1" applyFill="1" applyBorder="1"/>
    <xf numFmtId="43" fontId="3" fillId="2" borderId="0" xfId="2" applyFont="1" applyFill="1" applyBorder="1"/>
    <xf numFmtId="0" fontId="5" fillId="2" borderId="0" xfId="0" applyFont="1" applyFill="1" applyBorder="1" applyAlignment="1"/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10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Border="1" applyAlignment="1"/>
    <xf numFmtId="0" fontId="5" fillId="0" borderId="0" xfId="0" applyFont="1" applyProtection="1"/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0" fontId="0" fillId="0" borderId="0" xfId="0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vertical="top" wrapText="1"/>
      <protection locked="0"/>
    </xf>
    <xf numFmtId="0" fontId="8" fillId="0" borderId="0" xfId="0" applyFont="1" applyAlignment="1">
      <alignment wrapText="1"/>
    </xf>
    <xf numFmtId="0" fontId="2" fillId="0" borderId="0" xfId="3" applyFont="1" applyFill="1" applyBorder="1" applyAlignment="1">
      <alignment horizontal="center" wrapText="1"/>
    </xf>
    <xf numFmtId="0" fontId="3" fillId="2" borderId="0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0" fontId="5" fillId="2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8" fillId="5" borderId="0" xfId="0" applyFont="1" applyFill="1"/>
    <xf numFmtId="0" fontId="0" fillId="5" borderId="0" xfId="0" applyFill="1"/>
    <xf numFmtId="0" fontId="9" fillId="5" borderId="0" xfId="0" applyFont="1" applyFill="1" applyBorder="1"/>
    <xf numFmtId="0" fontId="5" fillId="5" borderId="0" xfId="0" applyFont="1" applyFill="1" applyBorder="1"/>
    <xf numFmtId="0" fontId="5" fillId="5" borderId="0" xfId="0" applyFont="1" applyFill="1" applyBorder="1" applyProtection="1"/>
    <xf numFmtId="0" fontId="2" fillId="5" borderId="0" xfId="3" applyFont="1" applyFill="1" applyBorder="1" applyAlignment="1">
      <alignment horizontal="center"/>
    </xf>
    <xf numFmtId="37" fontId="13" fillId="5" borderId="0" xfId="2" applyNumberFormat="1" applyFont="1" applyFill="1" applyBorder="1" applyAlignment="1" applyProtection="1">
      <alignment vertical="center" wrapText="1"/>
    </xf>
    <xf numFmtId="0" fontId="2" fillId="5" borderId="0" xfId="1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vertical="top"/>
    </xf>
    <xf numFmtId="0" fontId="7" fillId="5" borderId="0" xfId="0" applyFont="1" applyFill="1" applyBorder="1" applyAlignment="1">
      <alignment vertical="top"/>
    </xf>
    <xf numFmtId="0" fontId="5" fillId="5" borderId="0" xfId="0" applyFont="1" applyFill="1" applyBorder="1" applyAlignment="1">
      <alignment vertical="top"/>
    </xf>
    <xf numFmtId="37" fontId="13" fillId="4" borderId="1" xfId="2" applyNumberFormat="1" applyFont="1" applyFill="1" applyBorder="1" applyAlignment="1" applyProtection="1">
      <alignment horizontal="center" vertical="center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NumberFormat="1" applyFont="1" applyFill="1" applyBorder="1" applyAlignment="1">
      <alignment horizontal="center" vertical="center"/>
    </xf>
    <xf numFmtId="0" fontId="5" fillId="0" borderId="4" xfId="0" applyFont="1" applyBorder="1" applyAlignment="1" applyProtection="1">
      <alignment wrapText="1"/>
    </xf>
    <xf numFmtId="0" fontId="5" fillId="0" borderId="5" xfId="0" applyFont="1" applyBorder="1" applyProtection="1"/>
    <xf numFmtId="0" fontId="5" fillId="0" borderId="6" xfId="0" applyFont="1" applyBorder="1" applyProtection="1"/>
    <xf numFmtId="0" fontId="15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vertical="top" wrapText="1"/>
    </xf>
    <xf numFmtId="165" fontId="1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1" fillId="2" borderId="3" xfId="0" applyNumberFormat="1" applyFont="1" applyFill="1" applyBorder="1" applyAlignment="1" applyProtection="1">
      <alignment horizontal="center" vertical="top" wrapText="1"/>
      <protection locked="0"/>
    </xf>
    <xf numFmtId="0" fontId="16" fillId="2" borderId="2" xfId="0" applyFont="1" applyFill="1" applyBorder="1" applyAlignment="1">
      <alignment vertical="top" wrapText="1"/>
    </xf>
    <xf numFmtId="165" fontId="16" fillId="2" borderId="0" xfId="0" applyNumberFormat="1" applyFont="1" applyFill="1" applyBorder="1" applyAlignment="1">
      <alignment horizontal="right" vertical="center" wrapText="1"/>
    </xf>
    <xf numFmtId="165" fontId="16" fillId="2" borderId="0" xfId="0" applyNumberFormat="1" applyFont="1" applyFill="1" applyBorder="1" applyAlignment="1" applyProtection="1">
      <alignment horizontal="right" vertical="center" wrapText="1"/>
    </xf>
    <xf numFmtId="165" fontId="16" fillId="2" borderId="3" xfId="0" applyNumberFormat="1" applyFont="1" applyFill="1" applyBorder="1" applyAlignment="1" applyProtection="1">
      <alignment horizontal="right" vertical="center" wrapText="1"/>
    </xf>
    <xf numFmtId="0" fontId="17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3" xfId="0" applyNumberFormat="1" applyFont="1" applyFill="1" applyBorder="1" applyAlignment="1" applyProtection="1">
      <alignment horizontal="right" vertical="center" wrapText="1"/>
    </xf>
    <xf numFmtId="165" fontId="1" fillId="0" borderId="0" xfId="2" applyNumberFormat="1" applyFont="1" applyBorder="1" applyAlignment="1">
      <alignment horizontal="right" vertical="center"/>
    </xf>
    <xf numFmtId="165" fontId="1" fillId="2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>
      <alignment horizontal="right" vertical="center" wrapText="1"/>
    </xf>
    <xf numFmtId="0" fontId="17" fillId="2" borderId="2" xfId="0" applyFont="1" applyFill="1" applyBorder="1" applyAlignment="1">
      <alignment horizontal="left" vertical="top" wrapText="1"/>
    </xf>
    <xf numFmtId="165" fontId="1" fillId="2" borderId="3" xfId="0" applyNumberFormat="1" applyFont="1" applyFill="1" applyBorder="1" applyAlignment="1" applyProtection="1">
      <alignment horizontal="right" vertical="center" wrapText="1"/>
      <protection locked="0"/>
    </xf>
    <xf numFmtId="165" fontId="16" fillId="0" borderId="0" xfId="0" applyNumberFormat="1" applyFont="1" applyFill="1" applyBorder="1" applyAlignment="1">
      <alignment horizontal="right" vertical="center" wrapText="1"/>
    </xf>
    <xf numFmtId="165" fontId="16" fillId="0" borderId="3" xfId="0" applyNumberFormat="1" applyFont="1" applyFill="1" applyBorder="1" applyAlignment="1" applyProtection="1">
      <alignment horizontal="right" vertical="center" wrapText="1"/>
    </xf>
    <xf numFmtId="165" fontId="18" fillId="0" borderId="0" xfId="0" applyNumberFormat="1" applyFont="1" applyBorder="1" applyAlignment="1">
      <alignment horizontal="right" vertical="center"/>
    </xf>
    <xf numFmtId="165" fontId="1" fillId="0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3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3" xfId="0" applyNumberFormat="1" applyFont="1" applyFill="1" applyBorder="1" applyAlignment="1" applyProtection="1">
      <alignment horizontal="right" vertical="center" wrapText="1"/>
    </xf>
    <xf numFmtId="0" fontId="15" fillId="2" borderId="4" xfId="0" applyFont="1" applyFill="1" applyBorder="1" applyAlignment="1">
      <alignment vertical="top" wrapText="1"/>
    </xf>
    <xf numFmtId="165" fontId="16" fillId="2" borderId="5" xfId="0" applyNumberFormat="1" applyFont="1" applyFill="1" applyBorder="1" applyAlignment="1">
      <alignment horizontal="right" vertical="center" wrapText="1"/>
    </xf>
    <xf numFmtId="165" fontId="16" fillId="0" borderId="5" xfId="0" applyNumberFormat="1" applyFont="1" applyFill="1" applyBorder="1" applyAlignment="1">
      <alignment horizontal="right" vertical="center" wrapText="1"/>
    </xf>
    <xf numFmtId="165" fontId="16" fillId="2" borderId="6" xfId="0" applyNumberFormat="1" applyFont="1" applyFill="1" applyBorder="1" applyAlignment="1" applyProtection="1">
      <alignment horizontal="right" vertical="center" wrapText="1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left" vertical="top"/>
    </xf>
    <xf numFmtId="165" fontId="5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top"/>
    </xf>
    <xf numFmtId="0" fontId="16" fillId="2" borderId="0" xfId="0" applyFont="1" applyFill="1" applyBorder="1" applyAlignment="1">
      <alignment horizontal="center" vertical="top"/>
    </xf>
    <xf numFmtId="165" fontId="3" fillId="2" borderId="0" xfId="2" applyNumberFormat="1" applyFont="1" applyFill="1" applyBorder="1"/>
    <xf numFmtId="0" fontId="1" fillId="2" borderId="0" xfId="0" applyFont="1" applyFill="1" applyBorder="1" applyAlignment="1">
      <alignment horizontal="center" vertical="top" wrapText="1"/>
    </xf>
    <xf numFmtId="0" fontId="16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/>
    </xf>
    <xf numFmtId="37" fontId="13" fillId="3" borderId="1" xfId="2" applyNumberFormat="1" applyFont="1" applyFill="1" applyBorder="1" applyAlignment="1" applyProtection="1">
      <alignment horizontal="center" vertical="center" wrapText="1"/>
    </xf>
    <xf numFmtId="0" fontId="14" fillId="0" borderId="7" xfId="3" applyFont="1" applyFill="1" applyBorder="1" applyAlignment="1">
      <alignment horizontal="center" wrapText="1"/>
    </xf>
    <xf numFmtId="0" fontId="14" fillId="0" borderId="8" xfId="3" applyFont="1" applyFill="1" applyBorder="1" applyAlignment="1">
      <alignment horizontal="center" wrapText="1"/>
    </xf>
    <xf numFmtId="0" fontId="14" fillId="0" borderId="9" xfId="3" applyFont="1" applyFill="1" applyBorder="1" applyAlignment="1">
      <alignment horizontal="center" wrapText="1"/>
    </xf>
    <xf numFmtId="0" fontId="14" fillId="0" borderId="2" xfId="3" applyFont="1" applyFill="1" applyBorder="1" applyAlignment="1">
      <alignment horizontal="center" wrapText="1"/>
    </xf>
    <xf numFmtId="0" fontId="14" fillId="0" borderId="0" xfId="3" applyFont="1" applyFill="1" applyBorder="1" applyAlignment="1">
      <alignment horizontal="center" wrapText="1"/>
    </xf>
    <xf numFmtId="0" fontId="14" fillId="0" borderId="3" xfId="3" applyFont="1" applyFill="1" applyBorder="1" applyAlignment="1">
      <alignment horizontal="center" wrapText="1"/>
    </xf>
  </cellXfs>
  <cellStyles count="5">
    <cellStyle name="=C:\WINNT\SYSTEM32\COMMAND.COM" xfId="1" xr:uid="{00000000-0005-0000-0000-000000000000}"/>
    <cellStyle name="Millares" xfId="2" builtinId="3"/>
    <cellStyle name="Normal" xfId="0" builtinId="0"/>
    <cellStyle name="Normal 2" xfId="3" xr:uid="{00000000-0005-0000-0000-000003000000}"/>
    <cellStyle name="Porcentual 2" xfId="4" xr:uid="{00000000-0005-0000-0000-000004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34740</xdr:colOff>
      <xdr:row>1</xdr:row>
      <xdr:rowOff>32522</xdr:rowOff>
    </xdr:from>
    <xdr:to>
      <xdr:col>1</xdr:col>
      <xdr:colOff>2207559</xdr:colOff>
      <xdr:row>5</xdr:row>
      <xdr:rowOff>112057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446" y="189404"/>
          <a:ext cx="2172819" cy="897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1294518</xdr:colOff>
      <xdr:row>44</xdr:row>
      <xdr:rowOff>165879</xdr:rowOff>
    </xdr:from>
    <xdr:to>
      <xdr:col>3</xdr:col>
      <xdr:colOff>354724</xdr:colOff>
      <xdr:row>44</xdr:row>
      <xdr:rowOff>165879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D6C7C1E6-91A4-4C95-A493-84F098EF03F9}"/>
            </a:ext>
          </a:extLst>
        </xdr:cNvPr>
        <xdr:cNvCxnSpPr/>
      </xdr:nvCxnSpPr>
      <xdr:spPr>
        <a:xfrm>
          <a:off x="1495750" y="9301830"/>
          <a:ext cx="335316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454962</xdr:colOff>
      <xdr:row>44</xdr:row>
      <xdr:rowOff>174811</xdr:rowOff>
    </xdr:from>
    <xdr:to>
      <xdr:col>6</xdr:col>
      <xdr:colOff>722315</xdr:colOff>
      <xdr:row>44</xdr:row>
      <xdr:rowOff>174811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8A2D418A-17C4-478B-B13D-F866E5C1264E}"/>
            </a:ext>
          </a:extLst>
        </xdr:cNvPr>
        <xdr:cNvCxnSpPr/>
      </xdr:nvCxnSpPr>
      <xdr:spPr>
        <a:xfrm>
          <a:off x="6203580" y="9386046"/>
          <a:ext cx="3024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O50"/>
  <sheetViews>
    <sheetView showGridLines="0" tabSelected="1" zoomScale="112" zoomScaleNormal="112" workbookViewId="0">
      <selection activeCell="D30" sqref="D30"/>
    </sheetView>
  </sheetViews>
  <sheetFormatPr baseColWidth="10" defaultColWidth="0" defaultRowHeight="0" customHeight="1" zeroHeight="1" x14ac:dyDescent="0.25"/>
  <cols>
    <col min="1" max="1" width="3" style="36" customWidth="1"/>
    <col min="2" max="2" width="42.140625" style="34" customWidth="1"/>
    <col min="3" max="3" width="22.28515625" customWidth="1"/>
    <col min="4" max="4" width="22.85546875" customWidth="1"/>
    <col min="5" max="5" width="24.7109375" customWidth="1"/>
    <col min="6" max="6" width="20.85546875" bestFit="1" customWidth="1"/>
    <col min="7" max="7" width="21" bestFit="1" customWidth="1"/>
    <col min="8" max="8" width="2.5703125" customWidth="1"/>
    <col min="9" max="15" width="0" hidden="1" customWidth="1"/>
  </cols>
  <sheetData>
    <row r="1" spans="1:15" s="10" customFormat="1" ht="12" x14ac:dyDescent="0.2">
      <c r="A1" s="35"/>
      <c r="B1" s="29"/>
      <c r="C1" s="9"/>
    </row>
    <row r="2" spans="1:15" s="11" customFormat="1" ht="15" x14ac:dyDescent="0.25">
      <c r="A2" s="36"/>
      <c r="B2" s="91" t="s">
        <v>31</v>
      </c>
      <c r="C2" s="92"/>
      <c r="D2" s="92"/>
      <c r="E2" s="92"/>
      <c r="F2" s="92"/>
      <c r="G2" s="93"/>
      <c r="H2" s="12"/>
      <c r="I2" s="13"/>
    </row>
    <row r="3" spans="1:15" s="14" customFormat="1" ht="15.75" customHeight="1" x14ac:dyDescent="0.25">
      <c r="A3" s="37"/>
      <c r="B3" s="94" t="s">
        <v>0</v>
      </c>
      <c r="C3" s="95"/>
      <c r="D3" s="95"/>
      <c r="E3" s="95"/>
      <c r="F3" s="95"/>
      <c r="G3" s="96"/>
    </row>
    <row r="4" spans="1:15" s="11" customFormat="1" ht="15.75" customHeight="1" x14ac:dyDescent="0.25">
      <c r="A4" s="38"/>
      <c r="B4" s="94" t="s">
        <v>37</v>
      </c>
      <c r="C4" s="95"/>
      <c r="D4" s="95"/>
      <c r="E4" s="95"/>
      <c r="F4" s="95"/>
      <c r="G4" s="96"/>
      <c r="H4" s="16"/>
      <c r="I4" s="17"/>
      <c r="J4" s="17"/>
    </row>
    <row r="5" spans="1:15" s="11" customFormat="1" ht="18" customHeight="1" x14ac:dyDescent="0.25">
      <c r="A5" s="36"/>
      <c r="B5" s="94" t="s">
        <v>29</v>
      </c>
      <c r="C5" s="95"/>
      <c r="D5" s="95"/>
      <c r="E5" s="95"/>
      <c r="F5" s="95"/>
      <c r="G5" s="96"/>
      <c r="H5" s="16"/>
      <c r="I5" s="18"/>
      <c r="J5" s="18"/>
    </row>
    <row r="6" spans="1:15" s="19" customFormat="1" ht="12" customHeight="1" x14ac:dyDescent="0.2">
      <c r="A6" s="39"/>
      <c r="B6" s="49"/>
      <c r="C6" s="50"/>
      <c r="D6" s="50"/>
      <c r="E6" s="50"/>
      <c r="F6" s="50"/>
      <c r="G6" s="51"/>
      <c r="H6" s="8"/>
      <c r="I6" s="8"/>
    </row>
    <row r="7" spans="1:15" s="11" customFormat="1" ht="10.5" customHeight="1" x14ac:dyDescent="0.25">
      <c r="A7" s="40"/>
      <c r="B7" s="30"/>
      <c r="C7" s="20"/>
      <c r="D7" s="20"/>
      <c r="E7" s="20"/>
      <c r="F7" s="21"/>
      <c r="G7" s="20"/>
      <c r="H7" s="22"/>
      <c r="I7" s="15"/>
      <c r="J7" s="15"/>
    </row>
    <row r="8" spans="1:15" ht="15.75" customHeight="1" x14ac:dyDescent="0.25">
      <c r="A8" s="41" t="s">
        <v>1</v>
      </c>
      <c r="B8" s="90" t="s">
        <v>1</v>
      </c>
      <c r="C8" s="46" t="s">
        <v>28</v>
      </c>
      <c r="D8" s="46" t="s">
        <v>2</v>
      </c>
      <c r="E8" s="46" t="s">
        <v>3</v>
      </c>
      <c r="F8" s="46" t="s">
        <v>4</v>
      </c>
      <c r="G8" s="46" t="s">
        <v>5</v>
      </c>
      <c r="H8" s="1"/>
      <c r="N8" s="1"/>
      <c r="O8" s="1"/>
    </row>
    <row r="9" spans="1:15" ht="15.75" customHeight="1" x14ac:dyDescent="0.25">
      <c r="A9" s="41"/>
      <c r="B9" s="90"/>
      <c r="C9" s="46">
        <v>1</v>
      </c>
      <c r="D9" s="46">
        <v>2</v>
      </c>
      <c r="E9" s="46">
        <v>3</v>
      </c>
      <c r="F9" s="46" t="s">
        <v>6</v>
      </c>
      <c r="G9" s="46" t="s">
        <v>7</v>
      </c>
      <c r="H9" s="1"/>
      <c r="N9" s="1"/>
      <c r="O9" s="1"/>
    </row>
    <row r="10" spans="1:15" ht="15.75" customHeight="1" x14ac:dyDescent="0.25">
      <c r="A10" s="42"/>
      <c r="B10" s="47"/>
      <c r="C10" s="27"/>
      <c r="D10" s="27"/>
      <c r="E10" s="27"/>
      <c r="F10" s="27"/>
      <c r="G10" s="48"/>
      <c r="H10" s="1"/>
      <c r="N10" s="1"/>
      <c r="O10" s="1"/>
    </row>
    <row r="11" spans="1:15" ht="15.75" customHeight="1" x14ac:dyDescent="0.25">
      <c r="A11" s="43"/>
      <c r="B11" s="52" t="s">
        <v>8</v>
      </c>
      <c r="C11" s="53"/>
      <c r="D11" s="54"/>
      <c r="E11" s="54"/>
      <c r="F11" s="54"/>
      <c r="G11" s="55"/>
      <c r="H11" s="1"/>
      <c r="N11" s="1"/>
      <c r="O11" s="1"/>
    </row>
    <row r="12" spans="1:15" ht="15.75" customHeight="1" x14ac:dyDescent="0.25">
      <c r="A12" s="43"/>
      <c r="B12" s="52"/>
      <c r="C12" s="53"/>
      <c r="D12" s="54"/>
      <c r="E12" s="54"/>
      <c r="F12" s="54"/>
      <c r="G12" s="55"/>
      <c r="H12" s="1"/>
      <c r="N12" s="1"/>
      <c r="O12" s="1"/>
    </row>
    <row r="13" spans="1:15" ht="15.75" customHeight="1" x14ac:dyDescent="0.25">
      <c r="A13" s="44"/>
      <c r="B13" s="56" t="s">
        <v>9</v>
      </c>
      <c r="C13" s="57">
        <f>SUM(C15:C21)</f>
        <v>3649315045.5099964</v>
      </c>
      <c r="D13" s="57">
        <f t="shared" ref="D13:E13" si="0">SUM(D15:D21)</f>
        <v>31459994160.060001</v>
      </c>
      <c r="E13" s="57">
        <f t="shared" si="0"/>
        <v>31353140336.880001</v>
      </c>
      <c r="F13" s="58">
        <f>SUM(C13+D13-E13)</f>
        <v>3756168868.6899986</v>
      </c>
      <c r="G13" s="59">
        <f>SUM(F13-C13)</f>
        <v>106853823.18000221</v>
      </c>
      <c r="H13" s="1"/>
      <c r="N13" s="1"/>
      <c r="O13" s="1"/>
    </row>
    <row r="14" spans="1:15" ht="15.75" customHeight="1" x14ac:dyDescent="0.25">
      <c r="A14" s="45"/>
      <c r="B14" s="60"/>
      <c r="C14" s="61"/>
      <c r="D14" s="62"/>
      <c r="E14" s="62"/>
      <c r="F14" s="62"/>
      <c r="G14" s="63"/>
      <c r="H14" s="1"/>
      <c r="N14" s="1"/>
      <c r="O14" s="1"/>
    </row>
    <row r="15" spans="1:15" ht="15" x14ac:dyDescent="0.25">
      <c r="A15" s="45"/>
      <c r="B15" s="60" t="s">
        <v>10</v>
      </c>
      <c r="C15" s="64">
        <v>3625051616.9999962</v>
      </c>
      <c r="D15" s="64">
        <v>30446375685.560001</v>
      </c>
      <c r="E15" s="64">
        <v>30338586897.77</v>
      </c>
      <c r="F15" s="65">
        <f>SUM(C15+D15-E15)</f>
        <v>3732840404.7899971</v>
      </c>
      <c r="G15" s="63">
        <f t="shared" ref="G15:G21" si="1">SUM(F15-C15)</f>
        <v>107788787.79000092</v>
      </c>
      <c r="H15" s="1"/>
      <c r="N15" s="1"/>
      <c r="O15" s="1"/>
    </row>
    <row r="16" spans="1:15" ht="15" x14ac:dyDescent="0.25">
      <c r="A16" s="45"/>
      <c r="B16" s="60" t="s">
        <v>11</v>
      </c>
      <c r="C16" s="64">
        <v>12745781.169999957</v>
      </c>
      <c r="D16" s="64">
        <v>1013618474.5</v>
      </c>
      <c r="E16" s="64">
        <v>1014263049.53</v>
      </c>
      <c r="F16" s="65">
        <f t="shared" ref="F16:F21" si="2">SUM(C16+D16-E16)</f>
        <v>12101206.139999986</v>
      </c>
      <c r="G16" s="63">
        <f>SUM(F16-C16)</f>
        <v>-644575.02999997139</v>
      </c>
      <c r="H16" s="1"/>
      <c r="N16" s="1"/>
      <c r="O16" s="1"/>
    </row>
    <row r="17" spans="1:15" ht="15" x14ac:dyDescent="0.25">
      <c r="A17" s="45"/>
      <c r="B17" s="60" t="s">
        <v>12</v>
      </c>
      <c r="C17" s="64">
        <v>11517647.34</v>
      </c>
      <c r="D17" s="64">
        <v>0</v>
      </c>
      <c r="E17" s="64">
        <v>290389.58</v>
      </c>
      <c r="F17" s="65">
        <f t="shared" si="2"/>
        <v>11227257.76</v>
      </c>
      <c r="G17" s="63">
        <f t="shared" si="1"/>
        <v>-290389.58000000007</v>
      </c>
      <c r="H17" s="1"/>
      <c r="N17" s="1"/>
      <c r="O17" s="1"/>
    </row>
    <row r="18" spans="1:15" ht="15" x14ac:dyDescent="0.25">
      <c r="A18" s="45"/>
      <c r="B18" s="60" t="s">
        <v>13</v>
      </c>
      <c r="C18" s="66">
        <v>0</v>
      </c>
      <c r="D18" s="66">
        <v>0</v>
      </c>
      <c r="E18" s="66">
        <v>0</v>
      </c>
      <c r="F18" s="65">
        <f t="shared" si="2"/>
        <v>0</v>
      </c>
      <c r="G18" s="63">
        <f t="shared" si="1"/>
        <v>0</v>
      </c>
      <c r="H18" s="1"/>
      <c r="N18" s="1"/>
      <c r="O18" s="1"/>
    </row>
    <row r="19" spans="1:15" ht="15" x14ac:dyDescent="0.25">
      <c r="A19" s="45"/>
      <c r="B19" s="60" t="s">
        <v>14</v>
      </c>
      <c r="C19" s="66">
        <v>0</v>
      </c>
      <c r="D19" s="66">
        <v>0</v>
      </c>
      <c r="E19" s="66">
        <v>0</v>
      </c>
      <c r="F19" s="65">
        <f t="shared" si="2"/>
        <v>0</v>
      </c>
      <c r="G19" s="63">
        <f t="shared" si="1"/>
        <v>0</v>
      </c>
      <c r="H19" s="1"/>
      <c r="N19" s="1"/>
      <c r="O19" s="1"/>
    </row>
    <row r="20" spans="1:15" ht="25.5" x14ac:dyDescent="0.25">
      <c r="A20" s="45"/>
      <c r="B20" s="60" t="s">
        <v>15</v>
      </c>
      <c r="C20" s="66">
        <v>0</v>
      </c>
      <c r="D20" s="66">
        <v>0</v>
      </c>
      <c r="E20" s="66">
        <v>0</v>
      </c>
      <c r="F20" s="65">
        <f t="shared" si="2"/>
        <v>0</v>
      </c>
      <c r="G20" s="63">
        <f t="shared" si="1"/>
        <v>0</v>
      </c>
      <c r="H20" s="1"/>
      <c r="N20" s="1"/>
      <c r="O20" s="1"/>
    </row>
    <row r="21" spans="1:15" ht="15" x14ac:dyDescent="0.25">
      <c r="A21" s="45"/>
      <c r="B21" s="60" t="s">
        <v>16</v>
      </c>
      <c r="C21" s="66">
        <v>0</v>
      </c>
      <c r="D21" s="66">
        <v>0</v>
      </c>
      <c r="E21" s="66">
        <v>0</v>
      </c>
      <c r="F21" s="65">
        <f t="shared" si="2"/>
        <v>0</v>
      </c>
      <c r="G21" s="63">
        <f t="shared" si="1"/>
        <v>0</v>
      </c>
      <c r="H21" s="1"/>
      <c r="N21" s="1"/>
      <c r="O21" s="1"/>
    </row>
    <row r="22" spans="1:15" ht="15.75" customHeight="1" x14ac:dyDescent="0.25">
      <c r="A22" s="45"/>
      <c r="B22" s="67"/>
      <c r="C22" s="61"/>
      <c r="D22" s="62"/>
      <c r="E22" s="66"/>
      <c r="F22" s="62"/>
      <c r="G22" s="68"/>
      <c r="H22" s="1"/>
      <c r="N22" s="1"/>
      <c r="O22" s="1"/>
    </row>
    <row r="23" spans="1:15" ht="15" x14ac:dyDescent="0.25">
      <c r="A23" s="44"/>
      <c r="B23" s="56" t="s">
        <v>17</v>
      </c>
      <c r="C23" s="69">
        <f>SUM(C25:C33)</f>
        <v>36777272593.577003</v>
      </c>
      <c r="D23" s="69">
        <f>SUM(D25:D33)</f>
        <v>336221072.53000003</v>
      </c>
      <c r="E23" s="69">
        <f t="shared" ref="E23" si="3">SUM(E25:E33)</f>
        <v>160023052.93000001</v>
      </c>
      <c r="F23" s="69">
        <f>SUM(C23+D23-E23)</f>
        <v>36953470613.177002</v>
      </c>
      <c r="G23" s="70">
        <f>SUM(F23-C23)</f>
        <v>176198019.59999847</v>
      </c>
      <c r="H23" s="1"/>
      <c r="N23" s="1"/>
      <c r="O23" s="1"/>
    </row>
    <row r="24" spans="1:15" ht="15.75" customHeight="1" x14ac:dyDescent="0.25">
      <c r="A24" s="45"/>
      <c r="B24" s="60"/>
      <c r="C24" s="71"/>
      <c r="D24" s="72"/>
      <c r="E24" s="72"/>
      <c r="F24" s="72"/>
      <c r="G24" s="73"/>
      <c r="H24" s="1"/>
      <c r="N24" s="1"/>
      <c r="O24" s="1"/>
    </row>
    <row r="25" spans="1:15" ht="15" x14ac:dyDescent="0.25">
      <c r="A25" s="45"/>
      <c r="B25" s="60" t="s">
        <v>18</v>
      </c>
      <c r="C25" s="64">
        <v>143401171.22000003</v>
      </c>
      <c r="D25" s="64">
        <v>93864673.230000004</v>
      </c>
      <c r="E25" s="64">
        <v>99756355.049999997</v>
      </c>
      <c r="F25" s="74">
        <f t="shared" ref="F25:F33" si="4">SUM(C25+D25-E25)</f>
        <v>137509489.40000004</v>
      </c>
      <c r="G25" s="75">
        <f t="shared" ref="G25:G33" si="5">SUM(F25-C25)</f>
        <v>-5891681.8199999928</v>
      </c>
      <c r="H25" s="1"/>
      <c r="N25" s="1"/>
      <c r="O25" s="1"/>
    </row>
    <row r="26" spans="1:15" ht="25.5" x14ac:dyDescent="0.25">
      <c r="A26" s="45"/>
      <c r="B26" s="60" t="s">
        <v>19</v>
      </c>
      <c r="C26" s="64">
        <v>303972748.22000003</v>
      </c>
      <c r="D26" s="66">
        <v>0</v>
      </c>
      <c r="E26" s="66">
        <v>0</v>
      </c>
      <c r="F26" s="74">
        <f t="shared" si="4"/>
        <v>303972748.22000003</v>
      </c>
      <c r="G26" s="75">
        <f t="shared" si="5"/>
        <v>0</v>
      </c>
      <c r="H26" s="1"/>
      <c r="N26" s="1"/>
      <c r="O26" s="1"/>
    </row>
    <row r="27" spans="1:15" ht="25.5" x14ac:dyDescent="0.25">
      <c r="A27" s="45"/>
      <c r="B27" s="60" t="s">
        <v>20</v>
      </c>
      <c r="C27" s="64">
        <v>35188499472.455002</v>
      </c>
      <c r="D27" s="64">
        <v>85282685.930000007</v>
      </c>
      <c r="E27" s="64">
        <v>25146880.559999999</v>
      </c>
      <c r="F27" s="74">
        <f t="shared" si="4"/>
        <v>35248635277.825005</v>
      </c>
      <c r="G27" s="75">
        <f t="shared" si="5"/>
        <v>60135805.370002747</v>
      </c>
      <c r="H27" s="1"/>
      <c r="N27" s="1"/>
      <c r="O27" s="1"/>
    </row>
    <row r="28" spans="1:15" ht="15" x14ac:dyDescent="0.25">
      <c r="A28" s="45"/>
      <c r="B28" s="60" t="s">
        <v>21</v>
      </c>
      <c r="C28" s="64">
        <v>2474373305.842</v>
      </c>
      <c r="D28" s="64">
        <v>117171214.33</v>
      </c>
      <c r="E28" s="64">
        <v>462500</v>
      </c>
      <c r="F28" s="74">
        <f t="shared" si="4"/>
        <v>2591082020.1719999</v>
      </c>
      <c r="G28" s="75">
        <f t="shared" si="5"/>
        <v>116708714.32999992</v>
      </c>
      <c r="H28" s="1"/>
      <c r="N28" s="1"/>
      <c r="O28" s="1"/>
    </row>
    <row r="29" spans="1:15" ht="15.75" customHeight="1" x14ac:dyDescent="0.25">
      <c r="A29" s="45"/>
      <c r="B29" s="60" t="s">
        <v>22</v>
      </c>
      <c r="C29" s="64">
        <v>109096517.26000001</v>
      </c>
      <c r="D29" s="66">
        <v>39440000</v>
      </c>
      <c r="E29" s="66">
        <v>0</v>
      </c>
      <c r="F29" s="74">
        <f t="shared" si="4"/>
        <v>148536517.25999999</v>
      </c>
      <c r="G29" s="75">
        <f t="shared" si="5"/>
        <v>39439999.999999985</v>
      </c>
      <c r="H29" s="1"/>
      <c r="N29" s="1"/>
      <c r="O29" s="1"/>
    </row>
    <row r="30" spans="1:15" ht="25.5" x14ac:dyDescent="0.25">
      <c r="A30" s="45"/>
      <c r="B30" s="60" t="s">
        <v>23</v>
      </c>
      <c r="C30" s="64">
        <v>-1477889240.8700001</v>
      </c>
      <c r="D30" s="64">
        <v>462499.04</v>
      </c>
      <c r="E30" s="64">
        <v>34657317.32</v>
      </c>
      <c r="F30" s="74">
        <f t="shared" si="4"/>
        <v>-1512084059.1500001</v>
      </c>
      <c r="G30" s="75">
        <f t="shared" si="5"/>
        <v>-34194818.279999971</v>
      </c>
      <c r="H30" s="1"/>
      <c r="N30" s="1"/>
      <c r="O30" s="1"/>
    </row>
    <row r="31" spans="1:15" ht="15" x14ac:dyDescent="0.25">
      <c r="A31" s="45"/>
      <c r="B31" s="60" t="s">
        <v>24</v>
      </c>
      <c r="C31" s="66">
        <v>0</v>
      </c>
      <c r="D31" s="66">
        <v>0</v>
      </c>
      <c r="E31" s="66">
        <v>0</v>
      </c>
      <c r="F31" s="74">
        <f t="shared" si="4"/>
        <v>0</v>
      </c>
      <c r="G31" s="75">
        <f t="shared" si="5"/>
        <v>0</v>
      </c>
      <c r="H31" s="1"/>
      <c r="N31" s="1"/>
      <c r="O31" s="1"/>
    </row>
    <row r="32" spans="1:15" ht="25.5" x14ac:dyDescent="0.25">
      <c r="A32" s="45"/>
      <c r="B32" s="60" t="s">
        <v>25</v>
      </c>
      <c r="C32" s="66">
        <v>0</v>
      </c>
      <c r="D32" s="66">
        <v>0</v>
      </c>
      <c r="E32" s="66">
        <v>0</v>
      </c>
      <c r="F32" s="74">
        <f t="shared" si="4"/>
        <v>0</v>
      </c>
      <c r="G32" s="75">
        <f t="shared" si="5"/>
        <v>0</v>
      </c>
      <c r="H32" s="1"/>
      <c r="N32" s="1"/>
      <c r="O32" s="1"/>
    </row>
    <row r="33" spans="1:15" ht="15.75" customHeight="1" x14ac:dyDescent="0.25">
      <c r="A33" s="45"/>
      <c r="B33" s="60" t="s">
        <v>26</v>
      </c>
      <c r="C33" s="66">
        <v>35818619.450000003</v>
      </c>
      <c r="D33" s="66">
        <v>0</v>
      </c>
      <c r="E33" s="66">
        <v>0</v>
      </c>
      <c r="F33" s="74">
        <f t="shared" si="4"/>
        <v>35818619.450000003</v>
      </c>
      <c r="G33" s="75">
        <f t="shared" si="5"/>
        <v>0</v>
      </c>
      <c r="H33" s="1"/>
      <c r="N33" s="1"/>
      <c r="O33" s="1"/>
    </row>
    <row r="34" spans="1:15" ht="15" x14ac:dyDescent="0.25">
      <c r="A34" s="45"/>
      <c r="B34" s="67"/>
      <c r="C34" s="61"/>
      <c r="D34" s="62"/>
      <c r="E34" s="62"/>
      <c r="F34" s="62"/>
      <c r="G34" s="63"/>
      <c r="H34" s="1"/>
      <c r="N34" s="1"/>
      <c r="O34" s="1"/>
    </row>
    <row r="35" spans="1:15" ht="15" x14ac:dyDescent="0.25">
      <c r="A35" s="43"/>
      <c r="B35" s="76" t="s">
        <v>27</v>
      </c>
      <c r="C35" s="77">
        <f>SUM(C13+C23)</f>
        <v>40426587639.086998</v>
      </c>
      <c r="D35" s="77">
        <f>SUM(D13+D23)</f>
        <v>31796215232.59</v>
      </c>
      <c r="E35" s="77">
        <f>SUM(E13+E23)</f>
        <v>31513163389.810001</v>
      </c>
      <c r="F35" s="78">
        <f>SUM(C35+D35-E35)</f>
        <v>40709639481.867004</v>
      </c>
      <c r="G35" s="79">
        <f>SUM(F35-C35)</f>
        <v>283051842.78000641</v>
      </c>
      <c r="H35" s="1"/>
      <c r="N35" s="1"/>
      <c r="O35" s="1"/>
    </row>
    <row r="36" spans="1:15" ht="15.75" customHeight="1" x14ac:dyDescent="0.25">
      <c r="A36" s="38"/>
      <c r="B36" s="80"/>
      <c r="C36" s="81"/>
      <c r="D36" s="80"/>
      <c r="E36" s="80"/>
      <c r="F36" s="80"/>
      <c r="G36" s="80"/>
      <c r="H36" s="1"/>
      <c r="N36" s="1"/>
      <c r="O36" s="1"/>
    </row>
    <row r="37" spans="1:15" ht="15.75" customHeight="1" x14ac:dyDescent="0.25">
      <c r="A37" s="38"/>
      <c r="B37" s="82" t="s">
        <v>30</v>
      </c>
      <c r="C37" s="25"/>
      <c r="D37" s="25"/>
      <c r="E37" s="25"/>
      <c r="F37" s="25"/>
      <c r="G37" s="25"/>
      <c r="H37" s="1"/>
      <c r="N37" s="1"/>
      <c r="O37" s="1"/>
    </row>
    <row r="38" spans="1:15" ht="15.75" customHeight="1" x14ac:dyDescent="0.25">
      <c r="A38" s="38"/>
      <c r="B38" s="25"/>
      <c r="C38" s="25"/>
      <c r="D38" s="25"/>
      <c r="E38" s="25"/>
      <c r="F38" s="25"/>
      <c r="G38" s="25"/>
      <c r="H38" s="1"/>
      <c r="N38" s="1"/>
      <c r="O38" s="1"/>
    </row>
    <row r="39" spans="1:15" ht="15.75" customHeight="1" x14ac:dyDescent="0.25">
      <c r="A39" s="38"/>
      <c r="B39" s="4"/>
      <c r="C39" s="86"/>
      <c r="D39" s="86"/>
      <c r="E39" s="86"/>
      <c r="F39" s="86"/>
      <c r="G39" s="86"/>
      <c r="H39" s="1"/>
      <c r="N39" s="1"/>
      <c r="O39" s="1"/>
    </row>
    <row r="40" spans="1:15" ht="15.75" customHeight="1" x14ac:dyDescent="0.25">
      <c r="A40" s="38"/>
      <c r="B40" s="31"/>
      <c r="C40" s="2"/>
      <c r="D40" s="6"/>
      <c r="E40" s="6"/>
      <c r="F40" s="6"/>
      <c r="G40" s="6"/>
      <c r="H40" s="1"/>
      <c r="N40" s="1"/>
      <c r="O40" s="1"/>
    </row>
    <row r="41" spans="1:15" ht="15.75" customHeight="1" x14ac:dyDescent="0.25">
      <c r="A41" s="38"/>
      <c r="B41" s="32"/>
      <c r="C41" s="3"/>
      <c r="D41" s="23"/>
      <c r="E41" s="26"/>
      <c r="F41" s="26"/>
      <c r="G41" s="26"/>
      <c r="H41" s="1"/>
      <c r="N41" s="1"/>
      <c r="O41" s="1"/>
    </row>
    <row r="42" spans="1:15" ht="15.75" customHeight="1" x14ac:dyDescent="0.25">
      <c r="A42" s="38"/>
      <c r="B42" s="32"/>
      <c r="C42" s="3"/>
      <c r="D42" s="23"/>
      <c r="E42" s="26"/>
      <c r="F42" s="26"/>
      <c r="G42" s="26"/>
      <c r="H42" s="1"/>
      <c r="N42" s="1"/>
      <c r="O42" s="1"/>
    </row>
    <row r="43" spans="1:15" ht="15.75" hidden="1" customHeight="1" x14ac:dyDescent="0.25">
      <c r="A43" s="38"/>
      <c r="B43" s="32"/>
      <c r="C43" s="3"/>
      <c r="D43" s="23"/>
      <c r="E43" s="26"/>
      <c r="F43" s="26"/>
      <c r="G43" s="26"/>
      <c r="H43" s="1"/>
      <c r="N43" s="1"/>
      <c r="O43" s="1"/>
    </row>
    <row r="44" spans="1:15" ht="15.75" hidden="1" customHeight="1" x14ac:dyDescent="0.25">
      <c r="A44" s="38"/>
      <c r="B44" s="28"/>
      <c r="C44" s="4"/>
      <c r="D44" s="7"/>
      <c r="E44" s="24"/>
      <c r="F44" s="24"/>
      <c r="G44" s="24"/>
      <c r="H44" s="1"/>
      <c r="N44" s="1"/>
      <c r="O44" s="1"/>
    </row>
    <row r="45" spans="1:15" ht="15.75" hidden="1" customHeight="1" x14ac:dyDescent="0.25">
      <c r="A45" s="38"/>
      <c r="B45" s="7"/>
      <c r="C45" s="4"/>
      <c r="D45" s="7"/>
      <c r="E45" s="7"/>
      <c r="G45" s="7"/>
      <c r="H45" s="1"/>
      <c r="N45" s="1"/>
      <c r="O45" s="1"/>
    </row>
    <row r="46" spans="1:15" ht="15.75" hidden="1" customHeight="1" x14ac:dyDescent="0.25">
      <c r="A46" s="38"/>
      <c r="B46" s="88" t="s">
        <v>33</v>
      </c>
      <c r="C46" s="88"/>
      <c r="D46" s="88"/>
      <c r="E46" s="7"/>
      <c r="F46" s="85" t="s">
        <v>34</v>
      </c>
      <c r="G46" s="7"/>
      <c r="H46" s="1"/>
      <c r="N46" s="1"/>
      <c r="O46" s="1"/>
    </row>
    <row r="47" spans="1:15" ht="15.75" hidden="1" customHeight="1" x14ac:dyDescent="0.25">
      <c r="A47" s="38"/>
      <c r="B47" s="87" t="s">
        <v>36</v>
      </c>
      <c r="C47" s="87"/>
      <c r="D47" s="87"/>
      <c r="E47" s="7"/>
      <c r="F47" s="84" t="s">
        <v>32</v>
      </c>
      <c r="G47" s="7"/>
      <c r="H47" s="1"/>
      <c r="N47" s="1"/>
      <c r="O47" s="1"/>
    </row>
    <row r="48" spans="1:15" ht="15" hidden="1" x14ac:dyDescent="0.25">
      <c r="A48" s="38"/>
      <c r="B48" s="89" t="s">
        <v>35</v>
      </c>
      <c r="C48" s="89"/>
      <c r="D48" s="89"/>
      <c r="E48" s="7"/>
      <c r="F48" s="7"/>
      <c r="G48" s="7"/>
      <c r="H48" s="1"/>
      <c r="N48" s="1"/>
      <c r="O48" s="1"/>
    </row>
    <row r="49" spans="2:7" ht="15" hidden="1" x14ac:dyDescent="0.25">
      <c r="B49" s="33"/>
      <c r="C49" s="83"/>
      <c r="D49" s="83"/>
      <c r="E49" s="83"/>
      <c r="F49" s="83"/>
      <c r="G49" s="83"/>
    </row>
    <row r="50" spans="2:7" ht="15" hidden="1" customHeight="1" x14ac:dyDescent="0.25">
      <c r="B50" s="33"/>
      <c r="C50" s="5"/>
      <c r="D50" s="1"/>
      <c r="E50" s="1"/>
      <c r="F50" s="1"/>
    </row>
  </sheetData>
  <mergeCells count="8">
    <mergeCell ref="B47:D47"/>
    <mergeCell ref="B46:D46"/>
    <mergeCell ref="B48:D48"/>
    <mergeCell ref="B8:B9"/>
    <mergeCell ref="B2:G2"/>
    <mergeCell ref="B3:G3"/>
    <mergeCell ref="B4:G4"/>
    <mergeCell ref="B5:G5"/>
  </mergeCells>
  <pageMargins left="0.31496062992125984" right="0.31496062992125984" top="0.86614173228346458" bottom="0.35433070866141736" header="0.31496062992125984" footer="0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Maria Fernanda Rodriguez Mora</cp:lastModifiedBy>
  <cp:revision/>
  <cp:lastPrinted>2024-12-16T21:39:37Z</cp:lastPrinted>
  <dcterms:created xsi:type="dcterms:W3CDTF">2014-09-04T18:46:51Z</dcterms:created>
  <dcterms:modified xsi:type="dcterms:W3CDTF">2025-06-23T15:54:34Z</dcterms:modified>
</cp:coreProperties>
</file>