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frodriguez\Desktop\Conta Mayo\"/>
    </mc:Choice>
  </mc:AlternateContent>
  <xr:revisionPtr revIDLastSave="0" documentId="8_{B764558B-EE07-492C-B404-73542E5981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<sst xmlns="http://schemas.openxmlformats.org/spreadsheetml/2006/main" count="60" uniqueCount="52">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</sst>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 applyProtection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 wrapText="1"/>
    </xf>
    <xf numFmtId="166" fontId="2" fillId="2" borderId="12" xfId="0" applyNumberFormat="1" applyFont="1" applyFill="1" applyBorder="1" applyAlignment="1">
      <alignment horizontal="right" vertical="center" wrapText="1"/>
    </xf>
    <xf numFmtId="166" fontId="2" fillId="2" borderId="12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166" fontId="4" fillId="2" borderId="8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B1" zoomScaleNormal="100" workbookViewId="0">
      <selection activeCell="C83" sqref="C83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2" t="s">
        <v>48</v>
      </c>
      <c r="C3" s="43"/>
      <c r="D3" s="43"/>
      <c r="E3" s="44"/>
    </row>
    <row r="4" spans="2:5" ht="20.25" customHeight="1" x14ac:dyDescent="0.2">
      <c r="B4" s="45" t="s">
        <v>49</v>
      </c>
      <c r="C4" s="46"/>
      <c r="D4" s="46"/>
      <c r="E4" s="47"/>
    </row>
    <row r="5" spans="2:5" ht="20.25" customHeight="1" x14ac:dyDescent="0.2">
      <c r="B5" s="45" t="s">
        <v>51</v>
      </c>
      <c r="C5" s="46"/>
      <c r="D5" s="46"/>
      <c r="E5" s="47"/>
    </row>
    <row r="6" spans="2:5" ht="20.25" customHeight="1" x14ac:dyDescent="0.2">
      <c r="B6" s="48" t="s">
        <v>50</v>
      </c>
      <c r="C6" s="49"/>
      <c r="D6" s="49"/>
      <c r="E6" s="50"/>
    </row>
    <row r="7" spans="2:5" ht="22.5" customHeight="1" x14ac:dyDescent="0.2">
      <c r="B7" s="15"/>
      <c r="C7" s="16"/>
      <c r="D7" s="30">
        <v>2025</v>
      </c>
      <c r="E7" s="17">
        <v>2024</v>
      </c>
    </row>
    <row r="8" spans="2:5" x14ac:dyDescent="0.2">
      <c r="B8" s="51" t="s">
        <v>41</v>
      </c>
      <c r="C8" s="52"/>
      <c r="D8" s="31"/>
      <c r="E8" s="18"/>
    </row>
    <row r="9" spans="2:5" x14ac:dyDescent="0.2">
      <c r="B9" s="51"/>
      <c r="C9" s="52"/>
      <c r="E9" s="19"/>
    </row>
    <row r="10" spans="2:5" x14ac:dyDescent="0.2">
      <c r="B10" s="51" t="s">
        <v>0</v>
      </c>
      <c r="C10" s="52"/>
      <c r="D10" s="32">
        <f>SUM(D11:D20)</f>
        <v>7950121538.6800003</v>
      </c>
      <c r="E10" s="20">
        <f>SUM(E11:E20)</f>
        <v>24371012950.32</v>
      </c>
    </row>
    <row r="11" spans="2:5" x14ac:dyDescent="0.2">
      <c r="B11" s="40" t="s">
        <v>1</v>
      </c>
      <c r="C11" s="41"/>
      <c r="D11" s="33">
        <v>2653808002.3200002</v>
      </c>
      <c r="E11" s="21">
        <v>3945939903.21</v>
      </c>
    </row>
    <row r="12" spans="2:5" x14ac:dyDescent="0.2">
      <c r="B12" s="40" t="s">
        <v>30</v>
      </c>
      <c r="C12" s="41"/>
      <c r="D12" s="33">
        <v>0</v>
      </c>
      <c r="E12" s="21">
        <v>0</v>
      </c>
    </row>
    <row r="13" spans="2:5" x14ac:dyDescent="0.2">
      <c r="B13" s="40" t="s">
        <v>2</v>
      </c>
      <c r="C13" s="41"/>
      <c r="D13" s="33">
        <v>11307485.73</v>
      </c>
      <c r="E13" s="21">
        <v>233127804.97</v>
      </c>
    </row>
    <row r="14" spans="2:5" x14ac:dyDescent="0.2">
      <c r="B14" s="40" t="s">
        <v>3</v>
      </c>
      <c r="C14" s="41"/>
      <c r="D14" s="33">
        <v>485471059.10000002</v>
      </c>
      <c r="E14" s="21">
        <v>914056644.74000001</v>
      </c>
    </row>
    <row r="15" spans="2:5" x14ac:dyDescent="0.2">
      <c r="B15" s="40" t="s">
        <v>42</v>
      </c>
      <c r="C15" s="41"/>
      <c r="D15" s="33">
        <v>150200351.68000001</v>
      </c>
      <c r="E15" s="21">
        <v>387297611.73000002</v>
      </c>
    </row>
    <row r="16" spans="2:5" x14ac:dyDescent="0.2">
      <c r="B16" s="40" t="s">
        <v>43</v>
      </c>
      <c r="C16" s="41"/>
      <c r="D16" s="33">
        <v>31587339.510000002</v>
      </c>
      <c r="E16" s="21">
        <v>114702502.03</v>
      </c>
    </row>
    <row r="17" spans="2:5" x14ac:dyDescent="0.2">
      <c r="B17" s="40" t="s">
        <v>44</v>
      </c>
      <c r="C17" s="41"/>
      <c r="D17" s="33">
        <v>0</v>
      </c>
      <c r="E17" s="21">
        <v>0</v>
      </c>
    </row>
    <row r="18" spans="2:5" ht="52.5" customHeight="1" x14ac:dyDescent="0.2">
      <c r="B18" s="40" t="s">
        <v>45</v>
      </c>
      <c r="C18" s="41"/>
      <c r="D18" s="33">
        <v>2879934265.4400001</v>
      </c>
      <c r="E18" s="21">
        <v>6017833323.3400002</v>
      </c>
    </row>
    <row r="19" spans="2:5" ht="33" customHeight="1" x14ac:dyDescent="0.2">
      <c r="B19" s="40" t="s">
        <v>46</v>
      </c>
      <c r="C19" s="41"/>
      <c r="E19" s="19"/>
    </row>
    <row r="20" spans="2:5" x14ac:dyDescent="0.2">
      <c r="B20" s="40" t="s">
        <v>31</v>
      </c>
      <c r="C20" s="41"/>
      <c r="D20" s="7">
        <v>1737813034.9000001</v>
      </c>
      <c r="E20" s="21">
        <v>12758055160.299999</v>
      </c>
    </row>
    <row r="21" spans="2:5" x14ac:dyDescent="0.2">
      <c r="B21" s="40"/>
      <c r="C21" s="41"/>
      <c r="E21" s="19"/>
    </row>
    <row r="22" spans="2:5" x14ac:dyDescent="0.2">
      <c r="B22" s="51" t="s">
        <v>12</v>
      </c>
      <c r="C22" s="52"/>
      <c r="D22" s="32">
        <f>SUM(D23:D38)</f>
        <v>5748604384.2299995</v>
      </c>
      <c r="E22" s="20">
        <f>SUM(E23:E38)</f>
        <v>23352647187.870003</v>
      </c>
    </row>
    <row r="23" spans="2:5" x14ac:dyDescent="0.2">
      <c r="B23" s="40" t="s">
        <v>13</v>
      </c>
      <c r="C23" s="41"/>
      <c r="D23" s="33">
        <v>1831224554.51</v>
      </c>
      <c r="E23" s="21">
        <v>4355605724.8000002</v>
      </c>
    </row>
    <row r="24" spans="2:5" x14ac:dyDescent="0.2">
      <c r="B24" s="40" t="s">
        <v>14</v>
      </c>
      <c r="C24" s="41"/>
      <c r="D24" s="33">
        <v>124847935.67</v>
      </c>
      <c r="E24" s="21">
        <v>551193057.47000003</v>
      </c>
    </row>
    <row r="25" spans="2:5" x14ac:dyDescent="0.2">
      <c r="B25" s="40" t="s">
        <v>15</v>
      </c>
      <c r="C25" s="41"/>
      <c r="D25" s="33">
        <v>613823316.25</v>
      </c>
      <c r="E25" s="21">
        <v>1791988002.72</v>
      </c>
    </row>
    <row r="26" spans="2:5" ht="31.5" customHeight="1" x14ac:dyDescent="0.2">
      <c r="B26" s="40" t="s">
        <v>7</v>
      </c>
      <c r="C26" s="41"/>
      <c r="D26" s="33">
        <v>105070016</v>
      </c>
      <c r="E26" s="21">
        <v>96617273.689999998</v>
      </c>
    </row>
    <row r="27" spans="2:5" x14ac:dyDescent="0.2">
      <c r="B27" s="40" t="s">
        <v>8</v>
      </c>
      <c r="C27" s="41"/>
      <c r="D27" s="33">
        <v>676829694.61000001</v>
      </c>
      <c r="E27" s="21">
        <v>1581889389.22</v>
      </c>
    </row>
    <row r="28" spans="2:5" x14ac:dyDescent="0.2">
      <c r="B28" s="40" t="s">
        <v>9</v>
      </c>
      <c r="C28" s="41"/>
      <c r="D28" s="33">
        <v>5498000</v>
      </c>
      <c r="E28" s="21">
        <v>30236200</v>
      </c>
    </row>
    <row r="29" spans="2:5" x14ac:dyDescent="0.2">
      <c r="B29" s="40" t="s">
        <v>10</v>
      </c>
      <c r="C29" s="41"/>
      <c r="D29" s="33">
        <v>146646789.12</v>
      </c>
      <c r="E29" s="21">
        <v>318736289.30000001</v>
      </c>
    </row>
    <row r="30" spans="2:5" x14ac:dyDescent="0.2">
      <c r="B30" s="40" t="s">
        <v>11</v>
      </c>
      <c r="C30" s="41"/>
      <c r="D30" s="33">
        <v>0</v>
      </c>
      <c r="E30" s="21">
        <v>0</v>
      </c>
    </row>
    <row r="31" spans="2:5" ht="31.5" customHeight="1" x14ac:dyDescent="0.2">
      <c r="B31" s="40" t="s">
        <v>16</v>
      </c>
      <c r="C31" s="41"/>
      <c r="D31" s="33">
        <v>10982226.720000001</v>
      </c>
      <c r="E31" s="21">
        <v>26699503.41</v>
      </c>
    </row>
    <row r="32" spans="2:5" x14ac:dyDescent="0.2">
      <c r="B32" s="40" t="s">
        <v>17</v>
      </c>
      <c r="C32" s="41"/>
      <c r="D32" s="33">
        <v>0</v>
      </c>
      <c r="E32" s="21">
        <v>0</v>
      </c>
    </row>
    <row r="33" spans="2:8" x14ac:dyDescent="0.2">
      <c r="B33" s="40" t="s">
        <v>18</v>
      </c>
      <c r="C33" s="41"/>
      <c r="D33" s="33">
        <v>62325107.079999998</v>
      </c>
      <c r="E33" s="21">
        <v>140372397.44999999</v>
      </c>
    </row>
    <row r="34" spans="2:8" x14ac:dyDescent="0.2">
      <c r="B34" s="40" t="s">
        <v>19</v>
      </c>
      <c r="C34" s="41"/>
      <c r="D34" s="33">
        <v>0</v>
      </c>
      <c r="E34" s="21">
        <v>0</v>
      </c>
    </row>
    <row r="35" spans="2:8" x14ac:dyDescent="0.2">
      <c r="B35" s="40" t="s">
        <v>4</v>
      </c>
      <c r="C35" s="41"/>
      <c r="D35" s="33">
        <v>0</v>
      </c>
      <c r="E35" s="21">
        <v>0</v>
      </c>
    </row>
    <row r="36" spans="2:8" x14ac:dyDescent="0.2">
      <c r="B36" s="40" t="s">
        <v>5</v>
      </c>
      <c r="C36" s="41"/>
      <c r="D36" s="33">
        <v>0</v>
      </c>
      <c r="E36" s="21">
        <v>0</v>
      </c>
    </row>
    <row r="37" spans="2:8" x14ac:dyDescent="0.2">
      <c r="B37" s="40" t="s">
        <v>6</v>
      </c>
      <c r="C37" s="41"/>
      <c r="D37" s="33">
        <v>0</v>
      </c>
      <c r="E37" s="21">
        <v>0</v>
      </c>
    </row>
    <row r="38" spans="2:8" x14ac:dyDescent="0.2">
      <c r="B38" s="40" t="s">
        <v>32</v>
      </c>
      <c r="C38" s="41"/>
      <c r="D38" s="33">
        <v>2171356744.27</v>
      </c>
      <c r="E38" s="21">
        <v>14459309349.809999</v>
      </c>
      <c r="H38" s="3"/>
    </row>
    <row r="39" spans="2:8" x14ac:dyDescent="0.2">
      <c r="B39" s="40"/>
      <c r="C39" s="41"/>
      <c r="D39" s="33"/>
      <c r="E39" s="21"/>
    </row>
    <row r="40" spans="2:8" x14ac:dyDescent="0.2">
      <c r="B40" s="51" t="s">
        <v>20</v>
      </c>
      <c r="C40" s="52"/>
      <c r="D40" s="34">
        <f>SUM(D10-D22)</f>
        <v>2201517154.4500008</v>
      </c>
      <c r="E40" s="22">
        <f>SUM(E10-E22)</f>
        <v>1018365762.4499969</v>
      </c>
    </row>
    <row r="41" spans="2:8" x14ac:dyDescent="0.2">
      <c r="B41" s="51"/>
      <c r="C41" s="52"/>
      <c r="D41" s="35"/>
      <c r="E41" s="23"/>
    </row>
    <row r="42" spans="2:8" x14ac:dyDescent="0.2">
      <c r="B42" s="51" t="s">
        <v>21</v>
      </c>
      <c r="C42" s="52"/>
      <c r="D42" s="35"/>
      <c r="E42" s="23"/>
    </row>
    <row r="43" spans="2:8" x14ac:dyDescent="0.2">
      <c r="B43" s="51"/>
      <c r="C43" s="52"/>
      <c r="D43" s="35"/>
      <c r="E43" s="23"/>
    </row>
    <row r="44" spans="2:8" x14ac:dyDescent="0.2">
      <c r="B44" s="51" t="s">
        <v>0</v>
      </c>
      <c r="C44" s="52"/>
      <c r="D44" s="32">
        <f>SUM(D45:D47)</f>
        <v>275044134.75</v>
      </c>
      <c r="E44" s="20">
        <f>SUM(E45:E47)</f>
        <v>880720412.8499999</v>
      </c>
    </row>
    <row r="45" spans="2:8" ht="31.5" customHeight="1" x14ac:dyDescent="0.2">
      <c r="B45" s="40" t="s">
        <v>33</v>
      </c>
      <c r="C45" s="41"/>
      <c r="D45" s="33">
        <v>96828327.129999995</v>
      </c>
      <c r="E45" s="21">
        <v>624278725.03999996</v>
      </c>
    </row>
    <row r="46" spans="2:8" x14ac:dyDescent="0.2">
      <c r="B46" s="40" t="s">
        <v>34</v>
      </c>
      <c r="C46" s="41"/>
      <c r="D46" s="33">
        <v>0</v>
      </c>
      <c r="E46" s="21">
        <v>0</v>
      </c>
    </row>
    <row r="47" spans="2:8" x14ac:dyDescent="0.2">
      <c r="B47" s="40" t="s">
        <v>35</v>
      </c>
      <c r="C47" s="41"/>
      <c r="D47" s="33">
        <v>178215807.62</v>
      </c>
      <c r="E47" s="21">
        <v>256441687.81</v>
      </c>
    </row>
    <row r="48" spans="2:8" x14ac:dyDescent="0.2">
      <c r="B48" s="40"/>
      <c r="C48" s="41"/>
      <c r="D48" s="33"/>
      <c r="E48" s="21"/>
    </row>
    <row r="49" spans="2:8" x14ac:dyDescent="0.2">
      <c r="B49" s="28"/>
      <c r="C49" s="29"/>
      <c r="D49" s="33"/>
      <c r="E49" s="21"/>
    </row>
    <row r="50" spans="2:8" x14ac:dyDescent="0.2">
      <c r="B50" s="28"/>
      <c r="C50" s="29"/>
      <c r="D50" s="33"/>
      <c r="E50" s="21"/>
    </row>
    <row r="51" spans="2:8" x14ac:dyDescent="0.2">
      <c r="B51" s="51" t="s">
        <v>12</v>
      </c>
      <c r="C51" s="52"/>
      <c r="D51" s="32">
        <f>SUM(D52:D55)</f>
        <v>175063124.93000001</v>
      </c>
      <c r="E51" s="20">
        <f>SUM(E52:E55)</f>
        <v>821438150.3499999</v>
      </c>
    </row>
    <row r="52" spans="2:8" ht="31.5" customHeight="1" x14ac:dyDescent="0.2">
      <c r="B52" s="40" t="s">
        <v>33</v>
      </c>
      <c r="C52" s="41"/>
      <c r="D52" s="33">
        <v>0</v>
      </c>
      <c r="E52" s="21">
        <v>0</v>
      </c>
    </row>
    <row r="53" spans="2:8" x14ac:dyDescent="0.2">
      <c r="B53" s="40" t="s">
        <v>34</v>
      </c>
      <c r="C53" s="41"/>
      <c r="D53" s="33">
        <v>124548923.76000001</v>
      </c>
      <c r="E53" s="21">
        <v>706116197.42999995</v>
      </c>
      <c r="H53" s="1"/>
    </row>
    <row r="54" spans="2:8" x14ac:dyDescent="0.2">
      <c r="B54" s="40" t="s">
        <v>36</v>
      </c>
      <c r="C54" s="41"/>
      <c r="D54" s="33">
        <v>50514201.170000002</v>
      </c>
      <c r="E54" s="21">
        <v>115321952.92</v>
      </c>
      <c r="H54" s="1"/>
    </row>
    <row r="55" spans="2:8" x14ac:dyDescent="0.2">
      <c r="B55" s="40"/>
      <c r="C55" s="41"/>
      <c r="D55" s="33"/>
      <c r="E55" s="21"/>
      <c r="H55" s="2"/>
    </row>
    <row r="56" spans="2:8" x14ac:dyDescent="0.2">
      <c r="B56" s="51" t="s">
        <v>22</v>
      </c>
      <c r="C56" s="52"/>
      <c r="D56" s="34">
        <f>SUM(D44-D51)</f>
        <v>99981009.819999993</v>
      </c>
      <c r="E56" s="22">
        <f>SUM(E44-E51)</f>
        <v>59282262.5</v>
      </c>
      <c r="H56" s="1"/>
    </row>
    <row r="57" spans="2:8" x14ac:dyDescent="0.2">
      <c r="B57" s="40"/>
      <c r="C57" s="41"/>
      <c r="D57" s="33"/>
      <c r="E57" s="21"/>
      <c r="H57" s="2"/>
    </row>
    <row r="58" spans="2:8" x14ac:dyDescent="0.2">
      <c r="B58" s="51" t="s">
        <v>23</v>
      </c>
      <c r="C58" s="52"/>
      <c r="D58" s="33"/>
      <c r="E58" s="21"/>
    </row>
    <row r="59" spans="2:8" x14ac:dyDescent="0.2">
      <c r="B59" s="51"/>
      <c r="C59" s="52"/>
      <c r="D59" s="33"/>
      <c r="E59" s="21"/>
    </row>
    <row r="60" spans="2:8" x14ac:dyDescent="0.2">
      <c r="B60" s="51" t="s">
        <v>0</v>
      </c>
      <c r="C60" s="52"/>
      <c r="D60" s="32">
        <f>SUM(D62:D64)</f>
        <v>82650796.789999992</v>
      </c>
      <c r="E60" s="20">
        <f>SUM(E62:E64)</f>
        <v>377001492.06999999</v>
      </c>
    </row>
    <row r="61" spans="2:8" x14ac:dyDescent="0.2">
      <c r="B61" s="40" t="s">
        <v>24</v>
      </c>
      <c r="C61" s="41"/>
      <c r="D61" s="33">
        <f>SUM(D62)</f>
        <v>71430120.829999998</v>
      </c>
      <c r="E61" s="21">
        <f>SUM(E62)</f>
        <v>206455930.44999999</v>
      </c>
    </row>
    <row r="62" spans="2:8" x14ac:dyDescent="0.2">
      <c r="B62" s="40" t="s">
        <v>39</v>
      </c>
      <c r="C62" s="41"/>
      <c r="D62" s="33">
        <v>71430120.829999998</v>
      </c>
      <c r="E62" s="21">
        <v>206455930.44999999</v>
      </c>
      <c r="F62" s="5"/>
    </row>
    <row r="63" spans="2:8" x14ac:dyDescent="0.2">
      <c r="B63" s="40" t="s">
        <v>40</v>
      </c>
      <c r="C63" s="41"/>
      <c r="D63" s="33">
        <v>0</v>
      </c>
      <c r="E63" s="21">
        <v>0</v>
      </c>
    </row>
    <row r="64" spans="2:8" x14ac:dyDescent="0.2">
      <c r="B64" s="51" t="s">
        <v>38</v>
      </c>
      <c r="C64" s="52"/>
      <c r="D64" s="33">
        <v>11220675.960000001</v>
      </c>
      <c r="E64" s="21">
        <v>170545561.62</v>
      </c>
    </row>
    <row r="65" spans="2:6" x14ac:dyDescent="0.2">
      <c r="B65" s="40"/>
      <c r="C65" s="41"/>
      <c r="D65" s="33"/>
      <c r="E65" s="21"/>
    </row>
    <row r="66" spans="2:6" x14ac:dyDescent="0.2">
      <c r="B66" s="51" t="s">
        <v>12</v>
      </c>
      <c r="C66" s="52"/>
      <c r="D66" s="32">
        <f>SUM(D67+D70)</f>
        <v>454102986.30000001</v>
      </c>
      <c r="E66" s="20">
        <f>SUM(E67+E70)</f>
        <v>1243000542.7</v>
      </c>
      <c r="F66" s="14"/>
    </row>
    <row r="67" spans="2:6" x14ac:dyDescent="0.2">
      <c r="B67" s="40" t="s">
        <v>25</v>
      </c>
      <c r="C67" s="41"/>
      <c r="D67" s="33">
        <f>SUM(D68)</f>
        <v>453862879.68000001</v>
      </c>
      <c r="E67" s="21">
        <f>SUM(E68)</f>
        <v>101080213.64</v>
      </c>
    </row>
    <row r="68" spans="2:6" x14ac:dyDescent="0.2">
      <c r="B68" s="40" t="s">
        <v>39</v>
      </c>
      <c r="C68" s="41"/>
      <c r="D68" s="33">
        <v>453862879.68000001</v>
      </c>
      <c r="E68" s="21">
        <v>101080213.64</v>
      </c>
    </row>
    <row r="69" spans="2:6" x14ac:dyDescent="0.2">
      <c r="B69" s="40" t="s">
        <v>40</v>
      </c>
      <c r="C69" s="41"/>
      <c r="D69" s="33">
        <v>0</v>
      </c>
      <c r="E69" s="21">
        <v>0</v>
      </c>
    </row>
    <row r="70" spans="2:6" ht="15" customHeight="1" x14ac:dyDescent="0.2">
      <c r="B70" s="51" t="s">
        <v>37</v>
      </c>
      <c r="C70" s="52"/>
      <c r="D70" s="33">
        <v>240106.62</v>
      </c>
      <c r="E70" s="21">
        <v>1141920329.0599999</v>
      </c>
    </row>
    <row r="71" spans="2:6" x14ac:dyDescent="0.2">
      <c r="B71" s="51"/>
      <c r="C71" s="52"/>
      <c r="D71" s="36"/>
      <c r="E71" s="24"/>
    </row>
    <row r="72" spans="2:6" ht="30.75" customHeight="1" x14ac:dyDescent="0.2">
      <c r="B72" s="51" t="s">
        <v>26</v>
      </c>
      <c r="C72" s="52"/>
      <c r="D72" s="37">
        <f>SUM(D60-D66)</f>
        <v>-371452189.50999999</v>
      </c>
      <c r="E72" s="25">
        <f>SUM(E60-E66)</f>
        <v>-865999050.63000011</v>
      </c>
    </row>
    <row r="73" spans="2:6" x14ac:dyDescent="0.2">
      <c r="B73" s="51"/>
      <c r="C73" s="52"/>
      <c r="D73" s="36"/>
      <c r="E73" s="24"/>
    </row>
    <row r="74" spans="2:6" ht="31.5" customHeight="1" x14ac:dyDescent="0.2">
      <c r="B74" s="51" t="s">
        <v>27</v>
      </c>
      <c r="C74" s="52"/>
      <c r="D74" s="38">
        <v>1930045974.76</v>
      </c>
      <c r="E74" s="27">
        <v>211648974.31999999</v>
      </c>
    </row>
    <row r="75" spans="2:6" x14ac:dyDescent="0.2">
      <c r="B75" s="51"/>
      <c r="C75" s="52"/>
      <c r="D75" s="37"/>
      <c r="E75" s="25"/>
    </row>
    <row r="76" spans="2:6" ht="31.5" customHeight="1" x14ac:dyDescent="0.2">
      <c r="B76" s="51" t="s">
        <v>28</v>
      </c>
      <c r="C76" s="52"/>
      <c r="D76" s="37">
        <f>SUM(E77)</f>
        <v>1802794430.03</v>
      </c>
      <c r="E76" s="25">
        <v>1591145455.71</v>
      </c>
    </row>
    <row r="77" spans="2:6" ht="32.25" customHeight="1" x14ac:dyDescent="0.2">
      <c r="B77" s="53" t="s">
        <v>29</v>
      </c>
      <c r="C77" s="54"/>
      <c r="D77" s="39">
        <f>SUM(D76+D74)</f>
        <v>3732840404.79</v>
      </c>
      <c r="E77" s="26">
        <f>SUM(E76+E74)</f>
        <v>1802794430.03</v>
      </c>
    </row>
    <row r="78" spans="2:6" x14ac:dyDescent="0.25"/>
    <row r="79" spans="2:6" x14ac:dyDescent="0.25">
      <c r="B79" s="10"/>
      <c r="C79" s="11"/>
      <c r="D79" s="12"/>
      <c r="E79" s="13"/>
    </row>
    <row r="80" spans="2:6" x14ac:dyDescent="0.25"/>
    <row r="81" spans="2:5" ht="35.25" customHeight="1" x14ac:dyDescent="0.2">
      <c r="B81" s="55" t="s">
        <v>47</v>
      </c>
      <c r="C81" s="55"/>
      <c r="D81" s="55"/>
      <c r="E81" s="55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3">
    <mergeCell ref="B77:C77"/>
    <mergeCell ref="B81:E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scale="78" fitToHeight="0" orientation="portrait" errors="NA" r:id="rId1"/>
  <headerFooter alignWithMargins="0"/>
  <rowBreaks count="1" manualBreakCount="1">
    <brk id="39" max="16383" man="1"/>
  </rowBreaks>
  <ignoredErrors>
    <ignoredError sqref="D51:E51 D60:E60 D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Maria Fernanda Rodriguez Mora</cp:lastModifiedBy>
  <cp:lastPrinted>2025-06-13T16:04:49Z</cp:lastPrinted>
  <dcterms:created xsi:type="dcterms:W3CDTF">2017-05-28T18:17:58Z</dcterms:created>
  <dcterms:modified xsi:type="dcterms:W3CDTF">2025-06-23T18:29:34Z</dcterms:modified>
</cp:coreProperties>
</file>