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88CDC93A-6B80-4405-AB2A-500BBF1D8FC9}" xr6:coauthVersionLast="36" xr6:coauthVersionMax="47" xr10:uidLastSave="{00000000-0000-0000-0000-000000000000}"/>
  <bookViews>
    <workbookView xWindow="0" yWindow="0" windowWidth="28800" windowHeight="12225" tabRatio="500" firstSheet="1" activeTab="4" xr2:uid="{00000000-000D-0000-FFFF-FFFF00000000}"/>
  </bookViews>
  <sheets>
    <sheet name="Estadísticas Enero 2025" sheetId="1" r:id="rId1"/>
    <sheet name="Estadísticas Febrero 2025" sheetId="3" r:id="rId2"/>
    <sheet name="Estadísticas Marzo 2025" sheetId="4" r:id="rId3"/>
    <sheet name="Estadísticas Abril 2025" sheetId="5" r:id="rId4"/>
    <sheet name="Estadísticas Mayo 2025" sheetId="6" r:id="rId5"/>
  </sheets>
  <externalReferences>
    <externalReference r:id="rId6"/>
    <externalReference r:id="rId7"/>
  </externalReferences>
  <definedNames>
    <definedName name="_xlnm.Print_Area" localSheetId="3">'Estadísticas Abril 2025'!$B$2:$Q$255</definedName>
    <definedName name="_xlnm.Print_Area" localSheetId="0">'Estadísticas Enero 2025'!$B$2:$Q$254</definedName>
    <definedName name="_xlnm.Print_Area" localSheetId="1">'Estadísticas Febrero 2025'!$B$2:$Q$254</definedName>
    <definedName name="_xlnm.Print_Area" localSheetId="2">'Estadísticas Marzo 2025'!$B$2:$Q$254</definedName>
    <definedName name="_xlnm.Print_Area" localSheetId="4">'Estadísticas Mayo 2025'!$B$2:$Q$254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24" i="6" l="1"/>
  <c r="J222" i="6" s="1"/>
  <c r="E222" i="6"/>
  <c r="E221" i="6"/>
  <c r="J220" i="6"/>
  <c r="E220" i="6"/>
  <c r="J219" i="6"/>
  <c r="J193" i="6"/>
  <c r="E193" i="6"/>
  <c r="J192" i="6"/>
  <c r="E192" i="6"/>
  <c r="J191" i="6"/>
  <c r="E191" i="6"/>
  <c r="J190" i="6"/>
  <c r="J195" i="6" s="1"/>
  <c r="E190" i="6"/>
  <c r="J164" i="6"/>
  <c r="J163" i="6"/>
  <c r="E163" i="6"/>
  <c r="J162" i="6"/>
  <c r="E162" i="6"/>
  <c r="J161" i="6"/>
  <c r="J166" i="6" s="1"/>
  <c r="E161" i="6"/>
  <c r="J108" i="6"/>
  <c r="J107" i="6"/>
  <c r="J106" i="6"/>
  <c r="J105" i="6"/>
  <c r="J104" i="6"/>
  <c r="J61" i="6"/>
  <c r="M59" i="6"/>
  <c r="E59" i="6"/>
  <c r="M58" i="6"/>
  <c r="E58" i="6"/>
  <c r="M57" i="6"/>
  <c r="E57" i="6"/>
  <c r="M56" i="6"/>
  <c r="E56" i="6"/>
  <c r="M55" i="6"/>
  <c r="E55" i="6"/>
  <c r="M54" i="6"/>
  <c r="E54" i="6"/>
  <c r="M53" i="6"/>
  <c r="E53" i="6"/>
  <c r="M52" i="6"/>
  <c r="E52" i="6"/>
  <c r="M51" i="6"/>
  <c r="E51" i="6"/>
  <c r="M50" i="6"/>
  <c r="E50" i="6"/>
  <c r="M49" i="6"/>
  <c r="E49" i="6"/>
  <c r="M48" i="6"/>
  <c r="E48" i="6"/>
  <c r="M47" i="6"/>
  <c r="E47" i="6"/>
  <c r="M46" i="6"/>
  <c r="E46" i="6"/>
  <c r="M45" i="6"/>
  <c r="E45" i="6"/>
  <c r="M44" i="6"/>
  <c r="M61" i="6" s="1"/>
  <c r="E44" i="6"/>
  <c r="K23" i="6"/>
  <c r="I23" i="6"/>
  <c r="H23" i="6"/>
  <c r="D23" i="6"/>
  <c r="L22" i="6"/>
  <c r="J23" i="6" s="1"/>
  <c r="F22" i="6"/>
  <c r="C23" i="6" s="1"/>
  <c r="J224" i="6" l="1"/>
  <c r="L23" i="6"/>
  <c r="E23" i="6"/>
  <c r="J221" i="6"/>
  <c r="F22" i="5" l="1"/>
  <c r="C23" i="5" s="1"/>
  <c r="L22" i="5"/>
  <c r="D23" i="5"/>
  <c r="E23" i="5"/>
  <c r="H23" i="5"/>
  <c r="I23" i="5"/>
  <c r="J23" i="5"/>
  <c r="L23" i="5" s="1"/>
  <c r="K23" i="5"/>
  <c r="E44" i="5"/>
  <c r="M44" i="5"/>
  <c r="E45" i="5"/>
  <c r="E46" i="5"/>
  <c r="M46" i="5"/>
  <c r="E47" i="5"/>
  <c r="E48" i="5"/>
  <c r="M48" i="5"/>
  <c r="E49" i="5"/>
  <c r="E50" i="5"/>
  <c r="M50" i="5"/>
  <c r="E51" i="5"/>
  <c r="E52" i="5"/>
  <c r="M52" i="5"/>
  <c r="E53" i="5"/>
  <c r="E54" i="5"/>
  <c r="M54" i="5"/>
  <c r="E55" i="5"/>
  <c r="E56" i="5"/>
  <c r="M56" i="5"/>
  <c r="E57" i="5"/>
  <c r="E58" i="5"/>
  <c r="M58" i="5"/>
  <c r="E59" i="5"/>
  <c r="J61" i="5"/>
  <c r="M45" i="5" s="1"/>
  <c r="J104" i="5"/>
  <c r="J105" i="5"/>
  <c r="J106" i="5"/>
  <c r="J107" i="5"/>
  <c r="J108" i="5"/>
  <c r="E162" i="5"/>
  <c r="J162" i="5"/>
  <c r="J167" i="5" s="1"/>
  <c r="E163" i="5"/>
  <c r="J163" i="5"/>
  <c r="E164" i="5"/>
  <c r="J164" i="5"/>
  <c r="J165" i="5"/>
  <c r="E191" i="5"/>
  <c r="J191" i="5"/>
  <c r="J196" i="5" s="1"/>
  <c r="E192" i="5"/>
  <c r="J192" i="5"/>
  <c r="E193" i="5"/>
  <c r="J193" i="5"/>
  <c r="E194" i="5"/>
  <c r="J194" i="5"/>
  <c r="E221" i="5"/>
  <c r="E222" i="5"/>
  <c r="E223" i="5"/>
  <c r="I225" i="5"/>
  <c r="J221" i="5" s="1"/>
  <c r="F22" i="4"/>
  <c r="C23" i="4" s="1"/>
  <c r="L22" i="4"/>
  <c r="D23" i="4"/>
  <c r="E23" i="4"/>
  <c r="H23" i="4"/>
  <c r="I23" i="4"/>
  <c r="J23" i="4"/>
  <c r="L23" i="4" s="1"/>
  <c r="K23" i="4"/>
  <c r="E44" i="4"/>
  <c r="M44" i="4"/>
  <c r="E45" i="4"/>
  <c r="E46" i="4"/>
  <c r="M46" i="4"/>
  <c r="E47" i="4"/>
  <c r="E48" i="4"/>
  <c r="M48" i="4"/>
  <c r="E49" i="4"/>
  <c r="E50" i="4"/>
  <c r="M50" i="4"/>
  <c r="E51" i="4"/>
  <c r="E52" i="4"/>
  <c r="M52" i="4"/>
  <c r="E53" i="4"/>
  <c r="E54" i="4"/>
  <c r="M54" i="4"/>
  <c r="E55" i="4"/>
  <c r="E56" i="4"/>
  <c r="M56" i="4"/>
  <c r="E57" i="4"/>
  <c r="E58" i="4"/>
  <c r="M58" i="4"/>
  <c r="E59" i="4"/>
  <c r="J61" i="4"/>
  <c r="M45" i="4" s="1"/>
  <c r="J104" i="4"/>
  <c r="J105" i="4"/>
  <c r="J106" i="4"/>
  <c r="J107" i="4"/>
  <c r="J108" i="4"/>
  <c r="E161" i="4"/>
  <c r="J161" i="4"/>
  <c r="J166" i="4" s="1"/>
  <c r="E162" i="4"/>
  <c r="J162" i="4"/>
  <c r="E163" i="4"/>
  <c r="J163" i="4"/>
  <c r="J164" i="4"/>
  <c r="E190" i="4"/>
  <c r="J190" i="4"/>
  <c r="J195" i="4" s="1"/>
  <c r="E191" i="4"/>
  <c r="J191" i="4"/>
  <c r="E192" i="4"/>
  <c r="J192" i="4"/>
  <c r="E193" i="4"/>
  <c r="J193" i="4"/>
  <c r="E220" i="4"/>
  <c r="E221" i="4"/>
  <c r="J221" i="4"/>
  <c r="E222" i="4"/>
  <c r="J222" i="4"/>
  <c r="I224" i="4"/>
  <c r="J220" i="4" s="1"/>
  <c r="J222" i="5" l="1"/>
  <c r="J220" i="5"/>
  <c r="M59" i="5"/>
  <c r="M57" i="5"/>
  <c r="M55" i="5"/>
  <c r="M53" i="5"/>
  <c r="M51" i="5"/>
  <c r="M49" i="5"/>
  <c r="M47" i="5"/>
  <c r="M61" i="5" s="1"/>
  <c r="J223" i="5"/>
  <c r="J219" i="4"/>
  <c r="J224" i="4" s="1"/>
  <c r="M59" i="4"/>
  <c r="M57" i="4"/>
  <c r="M55" i="4"/>
  <c r="M53" i="4"/>
  <c r="M51" i="4"/>
  <c r="M49" i="4"/>
  <c r="M47" i="4"/>
  <c r="M61" i="4" s="1"/>
  <c r="F22" i="3"/>
  <c r="C23" i="3" s="1"/>
  <c r="L22" i="3"/>
  <c r="K23" i="3" s="1"/>
  <c r="D23" i="3"/>
  <c r="E23" i="3"/>
  <c r="H23" i="3"/>
  <c r="J23" i="3"/>
  <c r="E44" i="3"/>
  <c r="M44" i="3"/>
  <c r="E45" i="3"/>
  <c r="M45" i="3"/>
  <c r="E46" i="3"/>
  <c r="M46" i="3"/>
  <c r="E47" i="3"/>
  <c r="M47" i="3"/>
  <c r="M61" i="3" s="1"/>
  <c r="E48" i="3"/>
  <c r="M48" i="3"/>
  <c r="E49" i="3"/>
  <c r="M49" i="3"/>
  <c r="E50" i="3"/>
  <c r="M50" i="3"/>
  <c r="E51" i="3"/>
  <c r="M51" i="3"/>
  <c r="E52" i="3"/>
  <c r="M52" i="3"/>
  <c r="E53" i="3"/>
  <c r="M53" i="3"/>
  <c r="E54" i="3"/>
  <c r="M54" i="3"/>
  <c r="E55" i="3"/>
  <c r="M55" i="3"/>
  <c r="E56" i="3"/>
  <c r="M56" i="3"/>
  <c r="E57" i="3"/>
  <c r="M57" i="3"/>
  <c r="E58" i="3"/>
  <c r="M58" i="3"/>
  <c r="E59" i="3"/>
  <c r="M59" i="3"/>
  <c r="J61" i="3"/>
  <c r="J104" i="3"/>
  <c r="J105" i="3"/>
  <c r="J106" i="3"/>
  <c r="J107" i="3"/>
  <c r="J108" i="3"/>
  <c r="E161" i="3"/>
  <c r="J161" i="3"/>
  <c r="E162" i="3"/>
  <c r="J162" i="3"/>
  <c r="E163" i="3"/>
  <c r="J163" i="3"/>
  <c r="J164" i="3"/>
  <c r="J166" i="3" s="1"/>
  <c r="E190" i="3"/>
  <c r="J190" i="3"/>
  <c r="E191" i="3"/>
  <c r="J191" i="3"/>
  <c r="E192" i="3"/>
  <c r="J192" i="3"/>
  <c r="E193" i="3"/>
  <c r="J193" i="3"/>
  <c r="J195" i="3"/>
  <c r="E220" i="3"/>
  <c r="E221" i="3"/>
  <c r="E222" i="3"/>
  <c r="I224" i="3"/>
  <c r="J220" i="3" s="1"/>
  <c r="J104" i="1"/>
  <c r="I224" i="1"/>
  <c r="J219" i="1" s="1"/>
  <c r="E222" i="1"/>
  <c r="E221" i="1"/>
  <c r="E220" i="1"/>
  <c r="J193" i="1"/>
  <c r="E193" i="1"/>
  <c r="J192" i="1"/>
  <c r="E192" i="1"/>
  <c r="J191" i="1"/>
  <c r="E191" i="1"/>
  <c r="J190" i="1"/>
  <c r="E190" i="1"/>
  <c r="J164" i="1"/>
  <c r="J163" i="1"/>
  <c r="E163" i="1"/>
  <c r="J162" i="1"/>
  <c r="E162" i="1"/>
  <c r="J161" i="1"/>
  <c r="E161" i="1"/>
  <c r="J108" i="1"/>
  <c r="J107" i="1"/>
  <c r="J106" i="1"/>
  <c r="J105" i="1"/>
  <c r="J61" i="1"/>
  <c r="M59" i="1" s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L22" i="1"/>
  <c r="J23" i="1" s="1"/>
  <c r="F22" i="1"/>
  <c r="E23" i="1" s="1"/>
  <c r="J225" i="5" l="1"/>
  <c r="J221" i="3"/>
  <c r="J219" i="3"/>
  <c r="I23" i="3"/>
  <c r="L23" i="3" s="1"/>
  <c r="J222" i="3"/>
  <c r="J195" i="1"/>
  <c r="J166" i="1"/>
  <c r="I23" i="1"/>
  <c r="K23" i="1"/>
  <c r="C23" i="1"/>
  <c r="D23" i="1"/>
  <c r="M44" i="1"/>
  <c r="M48" i="1"/>
  <c r="M52" i="1"/>
  <c r="M56" i="1"/>
  <c r="J220" i="1"/>
  <c r="H23" i="1"/>
  <c r="M45" i="1"/>
  <c r="M49" i="1"/>
  <c r="M53" i="1"/>
  <c r="M57" i="1"/>
  <c r="J221" i="1"/>
  <c r="M46" i="1"/>
  <c r="M50" i="1"/>
  <c r="M54" i="1"/>
  <c r="M58" i="1"/>
  <c r="J222" i="1"/>
  <c r="M47" i="1"/>
  <c r="M51" i="1"/>
  <c r="M55" i="1"/>
  <c r="J224" i="3" l="1"/>
  <c r="L23" i="1"/>
  <c r="J224" i="1"/>
  <c r="M61" i="1"/>
</calcChain>
</file>

<file path=xl/sharedStrings.xml><?xml version="1.0" encoding="utf-8"?>
<sst xmlns="http://schemas.openxmlformats.org/spreadsheetml/2006/main" count="289" uniqueCount="47">
  <si>
    <t>UNIDAD DE TRANSPARENCIA DEL O.P.D. SERVICIOS DE SALUD DEL MUNICIPIO DE ZAPOPAN</t>
  </si>
  <si>
    <t xml:space="preserve"> </t>
  </si>
  <si>
    <t>SOLICITUDES POR TIPO</t>
  </si>
  <si>
    <t>SOLICITUD POR GÉNERO</t>
  </si>
  <si>
    <t>PNT</t>
  </si>
  <si>
    <t>MANUALES</t>
  </si>
  <si>
    <t>CORREO</t>
  </si>
  <si>
    <t>TOTAL</t>
  </si>
  <si>
    <t xml:space="preserve">   </t>
  </si>
  <si>
    <t>MASCULINO</t>
  </si>
  <si>
    <t>FEMENINO</t>
  </si>
  <si>
    <t>EMPRESAS</t>
  </si>
  <si>
    <t>SEUDÓNIMO</t>
  </si>
  <si>
    <t xml:space="preserve">                   …………        </t>
  </si>
  <si>
    <t>TIPO DE RESPUESTAS</t>
  </si>
  <si>
    <t xml:space="preserve">       FORMATO SOLICITADO</t>
  </si>
  <si>
    <t>VIA CORREO ELECTRONICO</t>
  </si>
  <si>
    <t>VÍA PNT</t>
  </si>
  <si>
    <t>REPRODUCCIÓN DE DOCUMENTOS (COPIA SIMPLE, COPIA CERTIFICADA, PLANO SIMPLE Y PLANO CERTIFICADO)</t>
  </si>
  <si>
    <t xml:space="preserve">  </t>
  </si>
  <si>
    <t>FORMATO DIGITAL</t>
  </si>
  <si>
    <t>CONSULTA DIRECTA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</si>
  <si>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</si>
  <si>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</si>
  <si>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</si>
  <si>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             RECURSOS DE REVISIÓN</t>
  </si>
  <si>
    <t>RECURSOS DE REVISIÓN</t>
  </si>
  <si>
    <t>SOLICITUDES REMITIDAS POR EL ITEI</t>
  </si>
  <si>
    <t>TIPO DE INFORMACIÓN</t>
  </si>
  <si>
    <t>CONFIDENCIAL</t>
  </si>
  <si>
    <t>INFORMACIÓN POR TEMÁTICA</t>
  </si>
  <si>
    <t>NOTIFICACIONES DE RESPUESTA</t>
  </si>
  <si>
    <t xml:space="preserve">SOLICITUDES CONTESTADAS POR DIRECCION </t>
  </si>
  <si>
    <t>Dirección General (Unidad de Transparencia)</t>
  </si>
  <si>
    <t>Dirección de Administración y Finanzas (Jefatura Administrativa, Jefatura de Adquisiciones, Jefatura de Recursos Financieros, Jefatura de Adquisiciones)</t>
  </si>
  <si>
    <t>Dirección Jurídica</t>
  </si>
  <si>
    <t>Órgano Interno de Control</t>
  </si>
  <si>
    <t>Dirección de Unidades de Atención Medica</t>
  </si>
  <si>
    <t>Dirección del Hospital General de Zapopan (Subdirección del HGZ)</t>
  </si>
  <si>
    <t>Nota: Una solicitud de información puede ser atendida por varias áreas de conformidad a su competencia.</t>
  </si>
  <si>
    <t>Debido a que las solicitudes de información se derivan a diversas de dependencias, el número no es coincidente con el total de solicitudes respondidas.</t>
  </si>
  <si>
    <t xml:space="preserve">Dirección Medica (Jefatura de Medicina Preventiva y Epidemiología, Jefatura de Enseñanza) </t>
  </si>
  <si>
    <t>INFORMACIÓN ESTADÍSTICA ENERO 2025</t>
  </si>
  <si>
    <t>INFORMACIÓN ESTADÍSTICA FEBRERO 2025</t>
  </si>
  <si>
    <t>INFORMACIÓN ESTADÍSTICA MARZO 2025</t>
  </si>
  <si>
    <t>INFORMACIÓN ESTADÍSTICA ABRIL 2025</t>
  </si>
  <si>
    <t>INFORMACIÓN ESTADÍSTICA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</si>
</sst>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4"/>
      <name val="Century Gothic"/>
      <family val="2"/>
      <charset val="1"/>
    </font>
    <font>
      <b/>
      <sz val="26"/>
      <name val="Aparajita"/>
      <family val="2"/>
      <charset val="1"/>
    </font>
    <font>
      <b/>
      <sz val="8"/>
      <color rgb="FF000000"/>
      <name val="Century Gothic"/>
      <family val="2"/>
      <charset val="1"/>
    </font>
    <font>
      <b/>
      <sz val="14"/>
      <color rgb="FF000000"/>
      <name val="Calibri"/>
      <family val="2"/>
      <charset val="1"/>
    </font>
    <font>
      <sz val="8"/>
      <color rgb="FF000000"/>
      <name val="Century Gothic"/>
      <family val="2"/>
      <charset val="1"/>
    </font>
    <font>
      <sz val="8"/>
      <name val="Century Gothic"/>
      <family val="2"/>
      <charset val="1"/>
    </font>
    <font>
      <sz val="9"/>
      <name val="Century Gothic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Century Gothic"/>
      <family val="2"/>
      <charset val="1"/>
    </font>
    <font>
      <sz val="11"/>
      <color rgb="FF000000"/>
      <name val="Century Gothic"/>
      <family val="2"/>
      <charset val="1"/>
    </font>
    <font>
      <sz val="10"/>
      <color rgb="FF000000"/>
      <name val="Century Gothic"/>
      <family val="2"/>
      <charset val="1"/>
    </font>
    <font>
      <sz val="10"/>
      <name val="Century Gothic"/>
      <family val="2"/>
      <charset val="1"/>
    </font>
    <font>
      <sz val="12"/>
      <color rgb="FF000000"/>
      <name val="Century Gothic"/>
      <family val="2"/>
      <charset val="1"/>
    </font>
    <font>
      <b/>
      <sz val="12"/>
      <color rgb="FF000000"/>
      <name val="Century Gothic"/>
      <family val="2"/>
      <charset val="1"/>
    </font>
    <font>
      <b/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sz val="11"/>
      <color rgb="FF000000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31859C"/>
        <bgColor rgb="FF337D90"/>
      </patternFill>
    </fill>
    <fill>
      <patternFill patternType="solid">
        <fgColor rgb="FFD9D9D9"/>
        <bgColor rgb="FFD1DEBE"/>
      </patternFill>
    </fill>
    <fill>
      <patternFill patternType="solid">
        <fgColor rgb="FF808080"/>
        <bgColor rgb="FF7F7F7F"/>
      </patternFill>
    </fill>
    <fill>
      <patternFill patternType="solid">
        <fgColor rgb="FFA6A6A6"/>
        <bgColor rgb="FFB3B3B3"/>
      </patternFill>
    </fill>
    <fill>
      <patternFill patternType="solid">
        <fgColor rgb="FFEEECE1"/>
        <bgColor rgb="FFEBF1DE"/>
      </patternFill>
    </fill>
    <fill>
      <patternFill patternType="solid">
        <fgColor rgb="FFF2F2F2"/>
        <bgColor rgb="FFEFF3E9"/>
      </patternFill>
    </fill>
    <fill>
      <patternFill patternType="solid">
        <fgColor rgb="FF7F7F7F"/>
        <bgColor rgb="FF808080"/>
      </patternFill>
    </fill>
    <fill>
      <patternFill patternType="solid">
        <fgColor rgb="FFDCE6F2"/>
        <bgColor rgb="FFE8F1F4"/>
      </patternFill>
    </fill>
    <fill>
      <patternFill patternType="solid">
        <fgColor rgb="FF2DA8F3"/>
        <bgColor rgb="FF9BBB5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7F7F7F"/>
      </patternFill>
    </fill>
    <fill>
      <patternFill patternType="solid">
        <fgColor theme="0"/>
        <bgColor rgb="FFEFF3E9"/>
      </patternFill>
    </fill>
    <fill>
      <patternFill patternType="solid">
        <fgColor theme="0"/>
        <bgColor rgb="FFEBF1DE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9" fontId="19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0">
    <xf numFmtId="0" fontId="0" fillId="0" borderId="0" xfId="0"/>
    <xf numFmtId="0" fontId="0" fillId="7" borderId="16" xfId="0" applyFill="1" applyBorder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10" fillId="7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2" xfId="0" applyFill="1" applyBorder="1"/>
    <xf numFmtId="0" fontId="0" fillId="5" borderId="0" xfId="0" applyFill="1"/>
    <xf numFmtId="0" fontId="3" fillId="4" borderId="4" xfId="0" applyFont="1" applyFill="1" applyBorder="1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6" fillId="7" borderId="6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6" fillId="2" borderId="0" xfId="0" applyFont="1" applyFill="1"/>
    <xf numFmtId="9" fontId="6" fillId="7" borderId="5" xfId="1" applyFont="1" applyFill="1" applyBorder="1" applyAlignment="1" applyProtection="1">
      <alignment horizontal="center"/>
    </xf>
    <xf numFmtId="9" fontId="6" fillId="7" borderId="6" xfId="1" applyFont="1" applyFill="1" applyBorder="1" applyAlignment="1" applyProtection="1">
      <alignment horizontal="center" vertical="center"/>
    </xf>
    <xf numFmtId="9" fontId="6" fillId="7" borderId="6" xfId="1" applyFont="1" applyFill="1" applyBorder="1" applyAlignment="1" applyProtection="1">
      <alignment horizontal="center"/>
    </xf>
    <xf numFmtId="9" fontId="4" fillId="7" borderId="5" xfId="0" applyNumberFormat="1" applyFont="1" applyFill="1" applyBorder="1" applyAlignment="1">
      <alignment horizontal="center"/>
    </xf>
    <xf numFmtId="0" fontId="7" fillId="7" borderId="3" xfId="9" applyFont="1" applyFill="1" applyBorder="1"/>
    <xf numFmtId="0" fontId="7" fillId="7" borderId="9" xfId="9" applyFont="1" applyFill="1" applyBorder="1"/>
    <xf numFmtId="0" fontId="7" fillId="7" borderId="4" xfId="9" applyFont="1" applyFill="1" applyBorder="1"/>
    <xf numFmtId="9" fontId="6" fillId="7" borderId="8" xfId="1" applyFont="1" applyFill="1" applyBorder="1" applyAlignment="1" applyProtection="1">
      <alignment horizontal="center"/>
    </xf>
    <xf numFmtId="0" fontId="7" fillId="7" borderId="6" xfId="9" applyFont="1" applyFill="1" applyBorder="1"/>
    <xf numFmtId="0" fontId="7" fillId="7" borderId="10" xfId="9" applyFont="1" applyFill="1" applyBorder="1"/>
    <xf numFmtId="0" fontId="7" fillId="7" borderId="11" xfId="9" applyFont="1" applyFill="1" applyBorder="1"/>
    <xf numFmtId="0" fontId="7" fillId="7" borderId="12" xfId="9" applyFont="1" applyFill="1" applyBorder="1"/>
    <xf numFmtId="0" fontId="7" fillId="7" borderId="12" xfId="9" applyFont="1" applyFill="1" applyBorder="1" applyAlignment="1">
      <alignment horizontal="left"/>
    </xf>
    <xf numFmtId="0" fontId="7" fillId="7" borderId="2" xfId="9" applyFont="1" applyFill="1" applyBorder="1" applyAlignment="1">
      <alignment horizontal="left"/>
    </xf>
    <xf numFmtId="0" fontId="8" fillId="7" borderId="12" xfId="9" applyFont="1" applyFill="1" applyBorder="1"/>
    <xf numFmtId="0" fontId="9" fillId="3" borderId="0" xfId="0" applyFont="1" applyFill="1"/>
    <xf numFmtId="0" fontId="9" fillId="2" borderId="0" xfId="0" applyFont="1" applyFill="1"/>
    <xf numFmtId="0" fontId="9" fillId="0" borderId="0" xfId="0" applyFont="1"/>
    <xf numFmtId="0" fontId="9" fillId="5" borderId="0" xfId="0" applyFont="1" applyFill="1"/>
    <xf numFmtId="9" fontId="10" fillId="7" borderId="5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2" fillId="7" borderId="14" xfId="0" applyFont="1" applyFill="1" applyBorder="1" applyAlignment="1">
      <alignment horizontal="center" vertical="center" wrapText="1"/>
    </xf>
    <xf numFmtId="0" fontId="13" fillId="7" borderId="6" xfId="0" applyFont="1" applyFill="1" applyBorder="1"/>
    <xf numFmtId="0" fontId="13" fillId="7" borderId="10" xfId="0" applyFont="1" applyFill="1" applyBorder="1"/>
    <xf numFmtId="0" fontId="12" fillId="7" borderId="10" xfId="0" applyFont="1" applyFill="1" applyBorder="1"/>
    <xf numFmtId="0" fontId="13" fillId="7" borderId="5" xfId="0" applyFont="1" applyFill="1" applyBorder="1" applyAlignment="1">
      <alignment horizontal="center"/>
    </xf>
    <xf numFmtId="9" fontId="12" fillId="7" borderId="15" xfId="1" applyFont="1" applyFill="1" applyBorder="1" applyAlignment="1" applyProtection="1">
      <alignment wrapText="1"/>
    </xf>
    <xf numFmtId="9" fontId="19" fillId="2" borderId="0" xfId="1" applyFill="1" applyBorder="1" applyAlignment="1" applyProtection="1">
      <alignment wrapText="1"/>
    </xf>
    <xf numFmtId="0" fontId="14" fillId="7" borderId="6" xfId="9" applyFont="1" applyFill="1" applyBorder="1"/>
    <xf numFmtId="0" fontId="14" fillId="7" borderId="10" xfId="9" applyFont="1" applyFill="1" applyBorder="1"/>
    <xf numFmtId="0" fontId="14" fillId="7" borderId="5" xfId="9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 vertical="center" wrapText="1"/>
    </xf>
    <xf numFmtId="9" fontId="12" fillId="7" borderId="11" xfId="1" applyFont="1" applyFill="1" applyBorder="1" applyAlignment="1" applyProtection="1">
      <alignment wrapText="1"/>
    </xf>
    <xf numFmtId="0" fontId="12" fillId="0" borderId="0" xfId="0" applyFont="1"/>
    <xf numFmtId="0" fontId="12" fillId="2" borderId="0" xfId="0" applyFont="1" applyFill="1"/>
    <xf numFmtId="0" fontId="12" fillId="2" borderId="0" xfId="0" applyFont="1" applyFill="1" applyAlignment="1">
      <alignment wrapText="1"/>
    </xf>
    <xf numFmtId="0" fontId="15" fillId="2" borderId="0" xfId="0" applyFont="1" applyFill="1"/>
    <xf numFmtId="0" fontId="16" fillId="2" borderId="0" xfId="0" applyFont="1" applyFill="1" applyAlignment="1">
      <alignment horizontal="right"/>
    </xf>
    <xf numFmtId="0" fontId="16" fillId="7" borderId="5" xfId="0" applyFont="1" applyFill="1" applyBorder="1" applyAlignment="1">
      <alignment wrapText="1"/>
    </xf>
    <xf numFmtId="0" fontId="16" fillId="7" borderId="5" xfId="0" applyFont="1" applyFill="1" applyBorder="1" applyAlignment="1">
      <alignment horizontal="center"/>
    </xf>
    <xf numFmtId="9" fontId="16" fillId="7" borderId="5" xfId="0" applyNumberFormat="1" applyFont="1" applyFill="1" applyBorder="1"/>
    <xf numFmtId="9" fontId="10" fillId="2" borderId="0" xfId="0" applyNumberFormat="1" applyFont="1" applyFill="1"/>
    <xf numFmtId="0" fontId="0" fillId="7" borderId="1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7" fillId="7" borderId="5" xfId="0" applyFont="1" applyFill="1" applyBorder="1"/>
    <xf numFmtId="0" fontId="10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7" borderId="18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8" borderId="0" xfId="0" applyFill="1"/>
    <xf numFmtId="0" fontId="1" fillId="7" borderId="5" xfId="9" applyFill="1" applyBorder="1" applyAlignment="1">
      <alignment horizontal="center"/>
    </xf>
    <xf numFmtId="9" fontId="19" fillId="7" borderId="15" xfId="1" applyFill="1" applyBorder="1" applyAlignment="1" applyProtection="1">
      <alignment horizontal="right" wrapText="1"/>
    </xf>
    <xf numFmtId="9" fontId="19" fillId="2" borderId="0" xfId="1" applyFill="1" applyBorder="1" applyAlignment="1" applyProtection="1">
      <alignment horizontal="right" wrapText="1"/>
    </xf>
    <xf numFmtId="9" fontId="19" fillId="7" borderId="19" xfId="1" applyFill="1" applyBorder="1" applyAlignment="1" applyProtection="1">
      <alignment horizontal="right" wrapText="1"/>
    </xf>
    <xf numFmtId="0" fontId="0" fillId="7" borderId="6" xfId="0" applyFill="1" applyBorder="1" applyAlignment="1">
      <alignment horizontal="center" wrapText="1"/>
    </xf>
    <xf numFmtId="9" fontId="19" fillId="7" borderId="5" xfId="1" applyFill="1" applyBorder="1" applyAlignment="1" applyProtection="1">
      <alignment horizontal="right" wrapText="1"/>
    </xf>
    <xf numFmtId="0" fontId="0" fillId="2" borderId="0" xfId="0" applyFill="1" applyAlignment="1">
      <alignment horizontal="right"/>
    </xf>
    <xf numFmtId="0" fontId="9" fillId="2" borderId="0" xfId="0" applyFont="1" applyFill="1" applyAlignment="1">
      <alignment horizontal="left" wrapText="1"/>
    </xf>
    <xf numFmtId="0" fontId="10" fillId="7" borderId="5" xfId="0" applyFont="1" applyFill="1" applyBorder="1"/>
    <xf numFmtId="9" fontId="10" fillId="7" borderId="5" xfId="1" applyFont="1" applyFill="1" applyBorder="1" applyAlignment="1" applyProtection="1">
      <alignment horizontal="right" wrapText="1"/>
    </xf>
    <xf numFmtId="9" fontId="10" fillId="2" borderId="0" xfId="1" applyFont="1" applyFill="1" applyBorder="1" applyAlignment="1" applyProtection="1">
      <alignment horizontal="right" wrapText="1"/>
    </xf>
    <xf numFmtId="0" fontId="17" fillId="2" borderId="0" xfId="0" applyFont="1" applyFill="1" applyAlignment="1">
      <alignment horizontal="center"/>
    </xf>
    <xf numFmtId="9" fontId="19" fillId="7" borderId="15" xfId="1" applyFill="1" applyBorder="1" applyAlignment="1" applyProtection="1">
      <alignment wrapText="1"/>
    </xf>
    <xf numFmtId="9" fontId="19" fillId="7" borderId="19" xfId="1" applyFill="1" applyBorder="1" applyAlignment="1" applyProtection="1">
      <alignment wrapText="1"/>
    </xf>
    <xf numFmtId="9" fontId="19" fillId="7" borderId="5" xfId="1" applyFill="1" applyBorder="1" applyAlignment="1" applyProtection="1">
      <alignment wrapText="1"/>
    </xf>
    <xf numFmtId="0" fontId="0" fillId="2" borderId="0" xfId="0" applyFill="1" applyAlignment="1">
      <alignment horizontal="left" wrapText="1"/>
    </xf>
    <xf numFmtId="9" fontId="10" fillId="7" borderId="5" xfId="0" applyNumberFormat="1" applyFont="1" applyFill="1" applyBorder="1"/>
    <xf numFmtId="0" fontId="17" fillId="2" borderId="0" xfId="0" applyFont="1" applyFill="1"/>
    <xf numFmtId="0" fontId="0" fillId="7" borderId="20" xfId="0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10" xfId="0" applyFill="1" applyBorder="1" applyAlignment="1">
      <alignment horizontal="left" wrapText="1"/>
    </xf>
    <xf numFmtId="0" fontId="0" fillId="7" borderId="11" xfId="0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0" fillId="7" borderId="5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1" fillId="2" borderId="0" xfId="9" applyFill="1" applyAlignment="1">
      <alignment horizontal="center"/>
    </xf>
    <xf numFmtId="0" fontId="0" fillId="9" borderId="0" xfId="0" applyFill="1"/>
    <xf numFmtId="0" fontId="0" fillId="7" borderId="1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10" fillId="10" borderId="5" xfId="0" applyFont="1" applyFill="1" applyBorder="1" applyAlignment="1">
      <alignment horizontal="center"/>
    </xf>
    <xf numFmtId="0" fontId="1" fillId="2" borderId="0" xfId="9" applyFill="1" applyAlignment="1">
      <alignment horizontal="left" wrapText="1"/>
    </xf>
    <xf numFmtId="0" fontId="6" fillId="7" borderId="8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0" fillId="7" borderId="16" xfId="0" applyFill="1" applyBorder="1" applyAlignment="1">
      <alignment horizontal="center" wrapText="1"/>
    </xf>
    <xf numFmtId="0" fontId="6" fillId="7" borderId="8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0" fillId="7" borderId="16" xfId="0" applyFill="1" applyBorder="1" applyAlignment="1">
      <alignment horizontal="center" wrapText="1"/>
    </xf>
    <xf numFmtId="0" fontId="0" fillId="7" borderId="16" xfId="0" applyFill="1" applyBorder="1" applyAlignment="1">
      <alignment horizontal="center" wrapText="1"/>
    </xf>
    <xf numFmtId="0" fontId="6" fillId="7" borderId="5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6" fillId="7" borderId="8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0" fillId="7" borderId="16" xfId="0" applyFill="1" applyBorder="1" applyAlignment="1">
      <alignment horizontal="center" wrapText="1"/>
    </xf>
    <xf numFmtId="0" fontId="18" fillId="7" borderId="5" xfId="9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0" fontId="1" fillId="7" borderId="21" xfId="9" applyFill="1" applyBorder="1" applyAlignment="1">
      <alignment horizontal="left" wrapText="1"/>
    </xf>
    <xf numFmtId="0" fontId="1" fillId="7" borderId="23" xfId="9" applyFill="1" applyBorder="1" applyAlignment="1">
      <alignment horizontal="left" wrapText="1"/>
    </xf>
    <xf numFmtId="0" fontId="1" fillId="7" borderId="25" xfId="9" applyFill="1" applyBorder="1" applyAlignment="1">
      <alignment horizontal="left" wrapText="1"/>
    </xf>
    <xf numFmtId="0" fontId="0" fillId="7" borderId="18" xfId="0" applyFill="1" applyBorder="1" applyAlignment="1">
      <alignment horizontal="left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 wrapText="1"/>
    </xf>
    <xf numFmtId="0" fontId="6" fillId="7" borderId="5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11" fillId="6" borderId="13" xfId="0" applyFont="1" applyFill="1" applyBorder="1" applyAlignment="1">
      <alignment horizontal="center" vertical="center" wrapText="1"/>
    </xf>
    <xf numFmtId="0" fontId="14" fillId="7" borderId="5" xfId="9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6" fillId="7" borderId="8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0" fillId="12" borderId="0" xfId="0" applyFill="1"/>
    <xf numFmtId="0" fontId="0" fillId="12" borderId="0" xfId="0" applyFill="1" applyAlignment="1">
      <alignment horizontal="center" vertical="center"/>
    </xf>
    <xf numFmtId="0" fontId="9" fillId="12" borderId="0" xfId="0" applyFont="1" applyFill="1"/>
    <xf numFmtId="0" fontId="1" fillId="13" borderId="0" xfId="9" applyFill="1" applyAlignment="1">
      <alignment horizontal="center"/>
    </xf>
    <xf numFmtId="0" fontId="0" fillId="13" borderId="0" xfId="0" applyFill="1"/>
    <xf numFmtId="0" fontId="9" fillId="13" borderId="0" xfId="0" applyFont="1" applyFill="1"/>
    <xf numFmtId="0" fontId="0" fillId="14" borderId="0" xfId="0" applyFill="1"/>
    <xf numFmtId="0" fontId="5" fillId="6" borderId="13" xfId="0" applyFont="1" applyFill="1" applyBorder="1" applyAlignment="1">
      <alignment horizontal="center" vertical="center"/>
    </xf>
    <xf numFmtId="0" fontId="18" fillId="7" borderId="8" xfId="9" applyFont="1" applyFill="1" applyBorder="1" applyAlignment="1">
      <alignment horizontal="center"/>
    </xf>
    <xf numFmtId="0" fontId="10" fillId="10" borderId="8" xfId="0" applyFont="1" applyFill="1" applyBorder="1" applyAlignment="1">
      <alignment horizontal="center"/>
    </xf>
    <xf numFmtId="0" fontId="1" fillId="7" borderId="26" xfId="9" applyFill="1" applyBorder="1" applyAlignment="1">
      <alignment horizontal="left" wrapText="1"/>
    </xf>
    <xf numFmtId="0" fontId="1" fillId="7" borderId="27" xfId="9" applyFill="1" applyBorder="1" applyAlignment="1">
      <alignment horizontal="left" wrapText="1"/>
    </xf>
    <xf numFmtId="0" fontId="0" fillId="7" borderId="14" xfId="0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1" fillId="7" borderId="30" xfId="9" applyFill="1" applyBorder="1" applyAlignment="1">
      <alignment horizontal="left" wrapText="1"/>
    </xf>
    <xf numFmtId="0" fontId="1" fillId="7" borderId="31" xfId="9" applyFill="1" applyBorder="1" applyAlignment="1">
      <alignment horizontal="left" wrapText="1"/>
    </xf>
    <xf numFmtId="0" fontId="1" fillId="7" borderId="32" xfId="9" applyFill="1" applyBorder="1" applyAlignment="1">
      <alignment horizontal="left" wrapText="1"/>
    </xf>
    <xf numFmtId="0" fontId="10" fillId="7" borderId="5" xfId="0" applyFont="1" applyFill="1" applyBorder="1" applyAlignment="1">
      <alignment horizontal="center" vertical="center"/>
    </xf>
    <xf numFmtId="9" fontId="10" fillId="7" borderId="5" xfId="0" applyNumberFormat="1" applyFont="1" applyFill="1" applyBorder="1" applyAlignment="1">
      <alignment horizontal="center" vertical="center"/>
    </xf>
    <xf numFmtId="0" fontId="1" fillId="7" borderId="5" xfId="9" applyFill="1" applyBorder="1" applyAlignment="1">
      <alignment horizontal="center" vertical="center"/>
    </xf>
    <xf numFmtId="9" fontId="19" fillId="7" borderId="15" xfId="1" applyFill="1" applyBorder="1" applyAlignment="1" applyProtection="1">
      <alignment horizontal="center" vertical="center" wrapText="1"/>
    </xf>
    <xf numFmtId="9" fontId="19" fillId="7" borderId="11" xfId="1" applyFill="1" applyBorder="1" applyAlignment="1" applyProtection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10" fillId="12" borderId="0" xfId="0" applyFont="1" applyFill="1" applyAlignment="1">
      <alignment horizontal="center"/>
    </xf>
    <xf numFmtId="9" fontId="10" fillId="12" borderId="0" xfId="0" applyNumberFormat="1" applyFont="1" applyFill="1" applyAlignment="1">
      <alignment horizontal="center"/>
    </xf>
    <xf numFmtId="0" fontId="0" fillId="15" borderId="0" xfId="0" applyFill="1"/>
    <xf numFmtId="0" fontId="9" fillId="13" borderId="0" xfId="0" applyFont="1" applyFill="1" applyAlignment="1">
      <alignment horizontal="left" wrapText="1"/>
    </xf>
    <xf numFmtId="0" fontId="10" fillId="16" borderId="0" xfId="0" applyFont="1" applyFill="1"/>
    <xf numFmtId="0" fontId="10" fillId="16" borderId="0" xfId="0" applyFont="1" applyFill="1" applyAlignment="1">
      <alignment horizontal="center"/>
    </xf>
    <xf numFmtId="9" fontId="10" fillId="16" borderId="0" xfId="0" applyNumberFormat="1" applyFont="1" applyFill="1"/>
    <xf numFmtId="9" fontId="10" fillId="13" borderId="0" xfId="0" applyNumberFormat="1" applyFont="1" applyFill="1"/>
    <xf numFmtId="0" fontId="16" fillId="13" borderId="0" xfId="0" applyFont="1" applyFill="1" applyBorder="1" applyAlignment="1">
      <alignment horizontal="right"/>
    </xf>
    <xf numFmtId="0" fontId="16" fillId="16" borderId="0" xfId="0" applyFont="1" applyFill="1" applyBorder="1" applyAlignment="1">
      <alignment wrapText="1"/>
    </xf>
    <xf numFmtId="0" fontId="16" fillId="16" borderId="0" xfId="0" applyFont="1" applyFill="1" applyBorder="1" applyAlignment="1">
      <alignment horizontal="center"/>
    </xf>
    <xf numFmtId="9" fontId="16" fillId="16" borderId="0" xfId="0" applyNumberFormat="1" applyFont="1" applyFill="1" applyBorder="1"/>
    <xf numFmtId="9" fontId="10" fillId="13" borderId="0" xfId="0" applyNumberFormat="1" applyFont="1" applyFill="1" applyBorder="1"/>
    <xf numFmtId="0" fontId="10" fillId="4" borderId="5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9" fontId="16" fillId="7" borderId="5" xfId="0" applyNumberFormat="1" applyFont="1" applyFill="1" applyBorder="1" applyAlignment="1">
      <alignment horizontal="center" vertical="center"/>
    </xf>
  </cellXfs>
  <cellStyles count="18">
    <cellStyle name="Normal" xfId="0" builtinId="0"/>
    <cellStyle name="Normal 10" xfId="2" xr:uid="{00000000-0005-0000-0000-000006000000}"/>
    <cellStyle name="Normal 11" xfId="3" xr:uid="{00000000-0005-0000-0000-000007000000}"/>
    <cellStyle name="Normal 12" xfId="4" xr:uid="{00000000-0005-0000-0000-000008000000}"/>
    <cellStyle name="Normal 13" xfId="5" xr:uid="{00000000-0005-0000-0000-000009000000}"/>
    <cellStyle name="Normal 14" xfId="6" xr:uid="{00000000-0005-0000-0000-00000A000000}"/>
    <cellStyle name="Normal 15" xfId="7" xr:uid="{00000000-0005-0000-0000-00000B000000}"/>
    <cellStyle name="Normal 16" xfId="8" xr:uid="{00000000-0005-0000-0000-00000C000000}"/>
    <cellStyle name="Normal 2" xfId="9" xr:uid="{00000000-0005-0000-0000-00000D000000}"/>
    <cellStyle name="Normal 2 2" xfId="10" xr:uid="{00000000-0005-0000-0000-00000E000000}"/>
    <cellStyle name="Normal 3" xfId="11" xr:uid="{00000000-0005-0000-0000-00000F000000}"/>
    <cellStyle name="Normal 4" xfId="12" xr:uid="{00000000-0005-0000-0000-000010000000}"/>
    <cellStyle name="Normal 5" xfId="13" xr:uid="{00000000-0005-0000-0000-000011000000}"/>
    <cellStyle name="Normal 6" xfId="14" xr:uid="{00000000-0005-0000-0000-000012000000}"/>
    <cellStyle name="Normal 7" xfId="15" xr:uid="{00000000-0005-0000-0000-000013000000}"/>
    <cellStyle name="Normal 8" xfId="16" xr:uid="{00000000-0005-0000-0000-000014000000}"/>
    <cellStyle name="Normal 9" xfId="17" xr:uid="{00000000-0005-0000-0000-000015000000}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E0BDBC"/>
      <rgbColor rgb="FF9BBB59"/>
      <rgbColor rgb="FFF2F2F2"/>
      <rgbColor rgb="FFFFFF00"/>
      <rgbColor rgb="FFD09493"/>
      <rgbColor rgb="FF8AA64F"/>
      <rgbColor rgb="FFB46B2E"/>
      <rgbColor rgb="FF758E43"/>
      <rgbColor rgb="FF000080"/>
      <rgbColor rgb="FF70883D"/>
      <rgbColor rgb="FFAB4744"/>
      <rgbColor rgb="FF337D90"/>
      <rgbColor rgb="FFBFBFBF"/>
      <rgbColor rgb="FF808080"/>
      <rgbColor rgb="FF93A9CE"/>
      <rgbColor rgb="FF953735"/>
      <rgbColor rgb="FFEFF3E9"/>
      <rgbColor rgb="FFE8F1F4"/>
      <rgbColor rgb="FFF2DCDB"/>
      <rgbColor rgb="FFE78C41"/>
      <rgbColor rgb="FF4F81BD"/>
      <rgbColor rgb="FFD9D9D9"/>
      <rgbColor rgb="FF000080"/>
      <rgbColor rgb="FFE6B9B8"/>
      <rgbColor rgb="FFD1DEBE"/>
      <rgbColor rgb="FFA6A6A6"/>
      <rgbColor rgb="FFC0504D"/>
      <rgbColor rgb="FFF4E9E9"/>
      <rgbColor rgb="FF31859C"/>
      <rgbColor rgb="FFFDEEE8"/>
      <rgbColor rgb="FF8EB4E3"/>
      <rgbColor rgb="FFDCE6F2"/>
      <rgbColor rgb="FFEBF1DE"/>
      <rgbColor rgb="FFFDEADA"/>
      <rgbColor rgb="FFA9CEDC"/>
      <rgbColor rgb="FFD99694"/>
      <rgbColor rgb="FFB3B3B3"/>
      <rgbColor rgb="FFFACAB4"/>
      <rgbColor rgb="FF4672A8"/>
      <rgbColor rgb="FF4BACC6"/>
      <rgbColor rgb="FF92D050"/>
      <rgbColor rgb="FFB8CD97"/>
      <rgbColor rgb="FFF8AA7A"/>
      <rgbColor rgb="FFC27637"/>
      <rgbColor rgb="FF8064A2"/>
      <rgbColor rgb="FF878787"/>
      <rgbColor rgb="FF17375E"/>
      <rgbColor rgb="FF3E8EA4"/>
      <rgbColor rgb="FFEEECE1"/>
      <rgbColor rgb="FF4F6228"/>
      <rgbColor rgb="FF984807"/>
      <rgbColor rgb="FF8C3734"/>
      <rgbColor rgb="FF7F7F7F"/>
      <rgbColor rgb="FF63252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DA8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0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1.2154813946049701E-2"/>
          <c:y val="0.223023435488025"/>
          <c:w val="0.94572982194263799"/>
          <c:h val="0.6189801699716710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4003-465C-AFC2-F45DDDC7652E}"/>
              </c:ext>
            </c:extLst>
          </c:dPt>
          <c:dPt>
            <c:idx val="1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4003-465C-AFC2-F45DDDC7652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171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03-465C-AFC2-F45DDDC7652E}"/>
                </c:ext>
              </c:extLst>
            </c:dLbl>
            <c:dLbl>
              <c:idx val="1"/>
              <c:layout>
                <c:manualLayout>
                  <c:x val="5.2596975673898797E-3"/>
                  <c:y val="4.6620046620046603E-3"/>
                </c:manualLayout>
              </c:layout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57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03-465C-AFC2-F45DDDC76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5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'[1]ESTAD-ENERO'!$C$24:$D$24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4003-465C-AFC2-F45DDDC7652E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003-465C-AFC2-F45DDDC7652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003-465C-AFC2-F45DDDC7652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75%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003-465C-AFC2-F45DDDC7652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25%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03-465C-AFC2-F45DDDC76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FFFF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'[1]ESTAD-ENERO'!$C$25:$D$25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4003-465C-AFC2-F45DDDC76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box"/>
        <c:axId val="79029251"/>
        <c:axId val="24665638"/>
        <c:axId val="0"/>
      </c:bar3DChart>
      <c:catAx>
        <c:axId val="7902925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4665638"/>
        <c:crosses val="autoZero"/>
        <c:auto val="1"/>
        <c:lblAlgn val="ctr"/>
        <c:lblOffset val="100"/>
        <c:noMultiLvlLbl val="0"/>
      </c:catAx>
      <c:valAx>
        <c:axId val="2466563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79029251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1800" b="1" strike="noStrike" spc="-1">
              <a:solidFill>
                <a:srgbClr val="000000"/>
              </a:solidFill>
              <a:latin typeface="Calibri"/>
            </a:defRPr>
          </a:pPr>
          <a:endParaRPr lang="es-MX"/>
        </a:p>
      </c:txPr>
    </c:legend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1.2154813946049701E-2"/>
          <c:y val="0.223023435488025"/>
          <c:w val="0.94572982194263799"/>
          <c:h val="0.6189801699716710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D886-4982-8F74-F5B1BAE5698B}"/>
              </c:ext>
            </c:extLst>
          </c:dPt>
          <c:dPt>
            <c:idx val="1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D886-4982-8F74-F5B1BAE5698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171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86-4982-8F74-F5B1BAE5698B}"/>
                </c:ext>
              </c:extLst>
            </c:dLbl>
            <c:dLbl>
              <c:idx val="1"/>
              <c:layout>
                <c:manualLayout>
                  <c:x val="5.2596975673898797E-3"/>
                  <c:y val="4.6620046620046603E-3"/>
                </c:manualLayout>
              </c:layout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57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86-4982-8F74-F5B1BAE569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5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'[1]ESTAD-ENERO'!$C$24:$D$24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D886-4982-8F74-F5B1BAE5698B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886-4982-8F74-F5B1BAE5698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886-4982-8F74-F5B1BAE5698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75%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86-4982-8F74-F5B1BAE5698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25%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86-4982-8F74-F5B1BAE569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FFFF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'[1]ESTAD-ENERO'!$C$25:$D$25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7-D886-4982-8F74-F5B1BAE56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box"/>
        <c:axId val="79029251"/>
        <c:axId val="24665638"/>
        <c:axId val="0"/>
      </c:bar3DChart>
      <c:catAx>
        <c:axId val="7902925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4665638"/>
        <c:crosses val="autoZero"/>
        <c:auto val="1"/>
        <c:lblAlgn val="ctr"/>
        <c:lblOffset val="100"/>
        <c:noMultiLvlLbl val="0"/>
      </c:catAx>
      <c:valAx>
        <c:axId val="2466563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79029251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1800" b="1" strike="noStrike" spc="-1">
              <a:solidFill>
                <a:srgbClr val="000000"/>
              </a:solidFill>
              <a:latin typeface="Calibri"/>
            </a:defRPr>
          </a:pPr>
          <a:endParaRPr lang="es-MX"/>
        </a:p>
      </c:txPr>
    </c:legend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FORMATO SOLICITADO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8EB4E3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Febrero 2025'!$D$103:$J$103</c:f>
              <c:strCache>
                <c:ptCount val="1"/>
                <c:pt idx="0">
                  <c:v>       FORMATO SOLICITADO</c:v>
                </c:pt>
              </c:strCache>
            </c:strRef>
          </c:tx>
          <c:spPr>
            <a:solidFill>
              <a:srgbClr val="3E8EA4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2025'!$G$104:$G$108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9AE-40AB-A3DA-FC7C415C2096}"/>
            </c:ext>
          </c:extLst>
        </c:ser>
        <c:ser>
          <c:idx val="1"/>
          <c:order val="1"/>
          <c:spPr>
            <a:solidFill>
              <a:srgbClr val="4BACC6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2025'!$H$104:$H$108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59AE-40AB-A3DA-FC7C415C2096}"/>
            </c:ext>
          </c:extLst>
        </c:ser>
        <c:ser>
          <c:idx val="2"/>
          <c:order val="2"/>
          <c:spPr>
            <a:solidFill>
              <a:srgbClr val="A9CEDC"/>
            </a:solidFill>
            <a:ln w="9360">
              <a:solidFill>
                <a:srgbClr val="337D90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9AE-40AB-A3DA-FC7C415C209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9AE-40AB-A3DA-FC7C415C209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9AE-40AB-A3DA-FC7C415C2096}"/>
              </c:ext>
            </c:extLst>
          </c:dPt>
          <c:dLbls>
            <c:dLbl>
              <c:idx val="0"/>
              <c:layout>
                <c:manualLayout>
                  <c:x val="1.36507558031164E-2"/>
                  <c:y val="-2.8837798861020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AE-40AB-A3DA-FC7C415C2096}"/>
                </c:ext>
              </c:extLst>
            </c:dLbl>
            <c:dLbl>
              <c:idx val="3"/>
              <c:layout>
                <c:manualLayout>
                  <c:x val="7.6540375047837702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AE-40AB-A3DA-FC7C415C2096}"/>
                </c:ext>
              </c:extLst>
            </c:dLbl>
            <c:dLbl>
              <c:idx val="4"/>
              <c:layout>
                <c:manualLayout>
                  <c:x val="9.1848450057405301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AE-40AB-A3DA-FC7C415C2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2025'!$E$104:$E$108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2025'!$I$104:$I$108</c:f>
              <c:numCache>
                <c:formatCode>General</c:formatCode>
                <c:ptCount val="5"/>
                <c:pt idx="0">
                  <c:v>0</c:v>
                </c:pt>
                <c:pt idx="1">
                  <c:v>12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AE-40AB-A3DA-FC7C415C2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3864663"/>
        <c:axId val="63872614"/>
        <c:axId val="0"/>
      </c:bar3DChart>
      <c:catAx>
        <c:axId val="938646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17375E"/>
                </a:solidFill>
                <a:latin typeface="Calibri"/>
              </a:defRPr>
            </a:pPr>
            <a:endParaRPr lang="es-MX"/>
          </a:p>
        </c:txPr>
        <c:crossAx val="63872614"/>
        <c:crosses val="autoZero"/>
        <c:auto val="1"/>
        <c:lblAlgn val="ctr"/>
        <c:lblOffset val="100"/>
        <c:noMultiLvlLbl val="0"/>
      </c:catAx>
      <c:valAx>
        <c:axId val="6387261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38646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TIPO DE INFORMACIÓN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EBF1DE"/>
        </a:solidFill>
        <a:ln w="9360">
          <a:noFill/>
        </a:ln>
      </c:spPr>
    </c:floor>
    <c:side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3.3783022904889499E-4"/>
          <c:y val="0.170352844357576"/>
          <c:w val="0.96862683272899297"/>
          <c:h val="0.710935088982615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758E43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Febrero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2025'!$F$161:$F$164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07BA-4E7F-94DC-A8312B1BDBE1}"/>
            </c:ext>
          </c:extLst>
        </c:ser>
        <c:ser>
          <c:idx val="1"/>
          <c:order val="1"/>
          <c:spPr>
            <a:solidFill>
              <a:srgbClr val="9BBB59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Febrero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2025'!$H$161:$H$164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07BA-4E7F-94DC-A8312B1BDBE1}"/>
            </c:ext>
          </c:extLst>
        </c:ser>
        <c:ser>
          <c:idx val="2"/>
          <c:order val="2"/>
          <c:spPr>
            <a:solidFill>
              <a:srgbClr val="8AA64F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Febrero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2025'!$G$161:$G$164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07BA-4E7F-94DC-A8312B1BDBE1}"/>
            </c:ext>
          </c:extLst>
        </c:ser>
        <c:ser>
          <c:idx val="3"/>
          <c:order val="3"/>
          <c:spPr>
            <a:solidFill>
              <a:srgbClr val="B8CD97"/>
            </a:solidFill>
            <a:ln w="9360">
              <a:solidFill>
                <a:srgbClr val="70883D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7BA-4E7F-94DC-A8312B1BDBE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7BA-4E7F-94DC-A8312B1BDBE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7BA-4E7F-94DC-A8312B1BDBE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7BA-4E7F-94DC-A8312B1BDBE1}"/>
              </c:ext>
            </c:extLst>
          </c:dPt>
          <c:dLbls>
            <c:dLbl>
              <c:idx val="0"/>
              <c:layout>
                <c:manualLayout>
                  <c:x val="2.7477666557461599E-2"/>
                  <c:y val="-0.193974293702707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BA-4E7F-94DC-A8312B1BDBE1}"/>
                </c:ext>
              </c:extLst>
            </c:dLbl>
            <c:dLbl>
              <c:idx val="1"/>
              <c:layout>
                <c:manualLayout>
                  <c:x val="2.26440297060485E-2"/>
                  <c:y val="-0.158119604912979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BA-4E7F-94DC-A8312B1BDBE1}"/>
                </c:ext>
              </c:extLst>
            </c:dLbl>
            <c:dLbl>
              <c:idx val="2"/>
              <c:layout>
                <c:manualLayout>
                  <c:x val="1.3320013320013299E-2"/>
                  <c:y val="-0.145299145299146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BA-4E7F-94DC-A8312B1BDBE1}"/>
                </c:ext>
              </c:extLst>
            </c:dLbl>
            <c:dLbl>
              <c:idx val="3"/>
              <c:layout>
                <c:manualLayout>
                  <c:x val="1.1988011988012E-2"/>
                  <c:y val="-0.158119658119658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BA-4E7F-94DC-A8312B1BDB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Febrero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2025'!$I$161:$I$164</c:f>
              <c:numCache>
                <c:formatCode>General</c:formatCode>
                <c:ptCount val="4"/>
                <c:pt idx="0">
                  <c:v>17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7BA-4E7F-94DC-A8312B1BDBE1}"/>
            </c:ext>
          </c:extLst>
        </c:ser>
        <c:ser>
          <c:idx val="4"/>
          <c:order val="4"/>
          <c:spPr>
            <a:solidFill>
              <a:srgbClr val="D1DEBE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Febrero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2025'!$J$161:$J$164</c:f>
              <c:numCache>
                <c:formatCode>0%</c:formatCode>
                <c:ptCount val="4"/>
                <c:pt idx="0">
                  <c:v>0.85</c:v>
                </c:pt>
                <c:pt idx="1">
                  <c:v>0.15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BA-4E7F-94DC-A8312B1BD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7717773"/>
        <c:axId val="7473050"/>
        <c:axId val="0"/>
      </c:bar3DChart>
      <c:catAx>
        <c:axId val="9771777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4F6228"/>
                </a:solidFill>
                <a:latin typeface="Calibri"/>
              </a:defRPr>
            </a:pPr>
            <a:endParaRPr lang="es-MX"/>
          </a:p>
        </c:txPr>
        <c:crossAx val="7473050"/>
        <c:crosses val="autoZero"/>
        <c:auto val="1"/>
        <c:lblAlgn val="ctr"/>
        <c:lblOffset val="100"/>
        <c:noMultiLvlLbl val="0"/>
      </c:catAx>
      <c:valAx>
        <c:axId val="747305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7717773"/>
        <c:crosses val="autoZero"/>
        <c:crossBetween val="between"/>
      </c:valAx>
    </c:plotArea>
    <c:plotVisOnly val="1"/>
    <c:dispBlanksAs val="zero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NOTIFICACIÓN DE RESPUESTA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2DCDB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2.8343621399177E-2"/>
          <c:y val="0.19466004346476201"/>
          <c:w val="0.96288580246913602"/>
          <c:h val="0.598054434440649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D9969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9FC-4630-8ED6-2FA74EA4E458}"/>
              </c:ext>
            </c:extLst>
          </c:dPt>
          <c:dLbls>
            <c:dLbl>
              <c:idx val="3"/>
              <c:layout>
                <c:manualLayout>
                  <c:x val="1.1666666666666801E-2"/>
                  <c:y val="-3.24074074074105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C-4630-8ED6-2FA74EA4E4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2025'!$F$219:$F$222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C9FC-4630-8ED6-2FA74EA4E458}"/>
            </c:ext>
          </c:extLst>
        </c:ser>
        <c:ser>
          <c:idx val="1"/>
          <c:order val="1"/>
          <c:spPr>
            <a:solidFill>
              <a:srgbClr val="AB474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9FC-4630-8ED6-2FA74EA4E45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9FC-4630-8ED6-2FA74EA4E45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9FC-4630-8ED6-2FA74EA4E45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9FC-4630-8ED6-2FA74EA4E458}"/>
              </c:ext>
            </c:extLst>
          </c:dPt>
          <c:dLbls>
            <c:dLbl>
              <c:idx val="0"/>
              <c:layout>
                <c:manualLayout>
                  <c:x val="2.1666666666666699E-2"/>
                  <c:y val="-9.722222222222219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FC-4630-8ED6-2FA74EA4E458}"/>
                </c:ext>
              </c:extLst>
            </c:dLbl>
            <c:dLbl>
              <c:idx val="1"/>
              <c:layout>
                <c:manualLayout>
                  <c:x val="1.6666666666668101E-3"/>
                  <c:y val="-0.13888888888888901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FC-4630-8ED6-2FA74EA4E458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0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FC-4630-8ED6-2FA74EA4E458}"/>
                </c:ext>
              </c:extLst>
            </c:dLbl>
            <c:dLbl>
              <c:idx val="3"/>
              <c:layout>
                <c:manualLayout>
                  <c:x val="6.6666666666666697E-3"/>
                  <c:y val="-0.12037037037037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FC-4630-8ED6-2FA74EA4E4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953735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2025'!$G$219:$G$222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C9FC-4630-8ED6-2FA74EA4E458}"/>
            </c:ext>
          </c:extLst>
        </c:ser>
        <c:ser>
          <c:idx val="2"/>
          <c:order val="2"/>
          <c:spPr>
            <a:solidFill>
              <a:srgbClr val="C0504D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9FC-4630-8ED6-2FA74EA4E45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9FC-4630-8ED6-2FA74EA4E45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9FC-4630-8ED6-2FA74EA4E45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9FC-4630-8ED6-2FA74EA4E45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113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FC-4630-8ED6-2FA74EA4E45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66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FC-4630-8ED6-2FA74EA4E458}"/>
                </c:ext>
              </c:extLst>
            </c:dLbl>
            <c:dLbl>
              <c:idx val="2"/>
              <c:layout>
                <c:manualLayout>
                  <c:x val="1.49625935162095E-2"/>
                  <c:y val="-6.48148148148153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FC-4630-8ED6-2FA74EA4E458}"/>
                </c:ext>
              </c:extLst>
            </c:dLbl>
            <c:dLbl>
              <c:idx val="3"/>
              <c:layout>
                <c:manualLayout>
                  <c:x val="1.33000831255195E-2"/>
                  <c:y val="-2.77777777777780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FC-4630-8ED6-2FA74EA4E4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2025'!$H$219:$H$222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C9FC-4630-8ED6-2FA74EA4E458}"/>
            </c:ext>
          </c:extLst>
        </c:ser>
        <c:ser>
          <c:idx val="3"/>
          <c:order val="3"/>
          <c:spPr>
            <a:solidFill>
              <a:srgbClr val="D09493"/>
            </a:solidFill>
            <a:ln w="9360">
              <a:solidFill>
                <a:srgbClr val="8C3734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2025'!$I$219:$I$222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9FC-4630-8ED6-2FA74EA4E458}"/>
            </c:ext>
          </c:extLst>
        </c:ser>
        <c:ser>
          <c:idx val="4"/>
          <c:order val="4"/>
          <c:spPr>
            <a:solidFill>
              <a:srgbClr val="E0BDBC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C9FC-4630-8ED6-2FA74EA4E45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9FC-4630-8ED6-2FA74EA4E45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C9FC-4630-8ED6-2FA74EA4E45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9FC-4630-8ED6-2FA74EA4E458}"/>
              </c:ext>
            </c:extLst>
          </c:dPt>
          <c:dLbls>
            <c:dLbl>
              <c:idx val="0"/>
              <c:layout>
                <c:manualLayout>
                  <c:x val="4.2935207661372E-3"/>
                  <c:y val="0.143518518518518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9FC-4630-8ED6-2FA74EA4E458}"/>
                </c:ext>
              </c:extLst>
            </c:dLbl>
            <c:dLbl>
              <c:idx val="1"/>
              <c:layout>
                <c:manualLayout>
                  <c:x val="3.4348166129097601E-3"/>
                  <c:y val="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9FC-4630-8ED6-2FA74EA4E458}"/>
                </c:ext>
              </c:extLst>
            </c:dLbl>
            <c:dLbl>
              <c:idx val="2"/>
              <c:layout>
                <c:manualLayout>
                  <c:x val="1.03044498387293E-2"/>
                  <c:y val="-6.0185185185185203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9FC-4630-8ED6-2FA74EA4E458}"/>
                </c:ext>
              </c:extLst>
            </c:dLbl>
            <c:dLbl>
              <c:idx val="3"/>
              <c:layout>
                <c:manualLayout>
                  <c:x val="1.03044498387293E-2"/>
                  <c:y val="-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9FC-4630-8ED6-2FA74EA4E4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2025'!$J$219:$J$222</c:f>
              <c:numCache>
                <c:formatCode>0%</c:formatCode>
                <c:ptCount val="4"/>
                <c:pt idx="0">
                  <c:v>0.6</c:v>
                </c:pt>
                <c:pt idx="1">
                  <c:v>0.05</c:v>
                </c:pt>
                <c:pt idx="2">
                  <c:v>0.35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9FC-4630-8ED6-2FA74EA4E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4883654"/>
        <c:axId val="50697286"/>
        <c:axId val="0"/>
      </c:bar3DChart>
      <c:catAx>
        <c:axId val="9488365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50697286"/>
        <c:crosses val="autoZero"/>
        <c:auto val="1"/>
        <c:lblAlgn val="ctr"/>
        <c:lblOffset val="100"/>
        <c:noMultiLvlLbl val="0"/>
      </c:catAx>
      <c:valAx>
        <c:axId val="5069728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4883654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7.5174443935299479E-4"/>
          <c:y val="0.23245049659566494"/>
          <c:w val="0.94573643410852704"/>
          <c:h val="0.619035723207594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Febrero 2025'!$C$22:$E$22</c:f>
              <c:numCache>
                <c:formatCode>General</c:formatCode>
                <c:ptCount val="3"/>
                <c:pt idx="0">
                  <c:v>12</c:v>
                </c:pt>
                <c:pt idx="1">
                  <c:v>7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2-4A0D-B14E-E10CA595EA79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512-4A0D-B14E-E10CA595EA7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512-4A0D-B14E-E10CA595EA7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512-4A0D-B14E-E10CA595EA79}"/>
              </c:ext>
            </c:extLst>
          </c:dPt>
          <c:dLbls>
            <c:dLbl>
              <c:idx val="0"/>
              <c:layout>
                <c:manualLayout>
                  <c:x val="2.1103158162849099E-2"/>
                  <c:y val="-8.6444579043004205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12-4A0D-B14E-E10CA595EA79}"/>
                </c:ext>
              </c:extLst>
            </c:dLbl>
            <c:dLbl>
              <c:idx val="1"/>
              <c:layout>
                <c:manualLayout>
                  <c:x val="1.4595086152517501E-2"/>
                  <c:y val="-0.130880825211532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12-4A0D-B14E-E10CA595EA79}"/>
                </c:ext>
              </c:extLst>
            </c:dLbl>
            <c:dLbl>
              <c:idx val="2"/>
              <c:layout>
                <c:manualLayout>
                  <c:x val="8.05119602657706E-3"/>
                  <c:y val="-0.169096782482610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12-4A0D-B14E-E10CA595EA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Febrero 2025'!$C$23:$E$23</c:f>
              <c:numCache>
                <c:formatCode>0%</c:formatCode>
                <c:ptCount val="3"/>
                <c:pt idx="0">
                  <c:v>0.6</c:v>
                </c:pt>
                <c:pt idx="1">
                  <c:v>0.35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12-4A0D-B14E-E10CA595E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41374294"/>
        <c:axId val="75157190"/>
        <c:axId val="0"/>
      </c:bar3DChart>
      <c:catAx>
        <c:axId val="4137429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5157190"/>
        <c:crosses val="autoZero"/>
        <c:auto val="1"/>
        <c:lblAlgn val="ctr"/>
        <c:lblOffset val="100"/>
        <c:noMultiLvlLbl val="0"/>
      </c:catAx>
      <c:valAx>
        <c:axId val="7515719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1374294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SOLICITUD POR GÉNERO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25560">
          <a:noFill/>
        </a:ln>
      </c:spPr>
    </c:sideWall>
    <c:backWall>
      <c:thickness val="0"/>
      <c:spPr>
        <a:noFill/>
        <a:ln w="25560">
          <a:noFill/>
        </a:ln>
      </c:spPr>
    </c:backWall>
    <c:plotArea>
      <c:layout>
        <c:manualLayout>
          <c:layoutTarget val="inner"/>
          <c:xMode val="edge"/>
          <c:yMode val="edge"/>
          <c:x val="2.62805317942904E-2"/>
          <c:y val="0.188481012658228"/>
          <c:w val="0.94661444913944104"/>
          <c:h val="0.6403797468354429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Febrero 2025'!$H$20:$O$20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Febrero 2025'!$H$22:$K$22</c:f>
              <c:numCache>
                <c:formatCode>General</c:formatCode>
                <c:ptCount val="4"/>
                <c:pt idx="0">
                  <c:v>9</c:v>
                </c:pt>
                <c:pt idx="1">
                  <c:v>7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1-4944-9318-F65FFA072532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D01-4944-9318-F65FFA07253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D01-4944-9318-F65FFA07253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D01-4944-9318-F65FFA07253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D01-4944-9318-F65FFA072532}"/>
              </c:ext>
            </c:extLst>
          </c:dPt>
          <c:dLbls>
            <c:dLbl>
              <c:idx val="0"/>
              <c:layout>
                <c:manualLayout>
                  <c:x val="-1.7679207303322301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01-4944-9318-F65FFA072532}"/>
                </c:ext>
              </c:extLst>
            </c:dLbl>
            <c:dLbl>
              <c:idx val="1"/>
              <c:layout>
                <c:manualLayout>
                  <c:x val="-2.66666666666667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01-4944-9318-F65FFA072532}"/>
                </c:ext>
              </c:extLst>
            </c:dLbl>
            <c:dLbl>
              <c:idx val="2"/>
              <c:layout>
                <c:manualLayout>
                  <c:x val="1.3333333333333299E-2"/>
                  <c:y val="-0.105263121541963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01-4944-9318-F65FFA072532}"/>
                </c:ext>
              </c:extLst>
            </c:dLbl>
            <c:dLbl>
              <c:idx val="3"/>
              <c:layout>
                <c:manualLayout>
                  <c:x val="1.0666666666666699E-2"/>
                  <c:y val="-8.77192679516272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01-4944-9318-F65FFA0725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632523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Febrero 2025'!$H$23:$K$23</c:f>
              <c:numCache>
                <c:formatCode>0%</c:formatCode>
                <c:ptCount val="4"/>
                <c:pt idx="0">
                  <c:v>0.45</c:v>
                </c:pt>
                <c:pt idx="1">
                  <c:v>0.35</c:v>
                </c:pt>
                <c:pt idx="2">
                  <c:v>0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01-4944-9318-F65FFA072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8066958"/>
        <c:axId val="76168285"/>
        <c:axId val="0"/>
      </c:bar3DChart>
      <c:catAx>
        <c:axId val="1806695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6168285"/>
        <c:crosses val="autoZero"/>
        <c:auto val="1"/>
        <c:lblAlgn val="ctr"/>
        <c:lblOffset val="100"/>
        <c:noMultiLvlLbl val="0"/>
      </c:catAx>
      <c:valAx>
        <c:axId val="7616828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066958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INFORMACIÓN POR TEMÁTICA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DEADA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C27637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Febrero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2025'!$G$190:$G$193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F96C-49FB-8FBD-9106FD06D62E}"/>
            </c:ext>
          </c:extLst>
        </c:ser>
        <c:ser>
          <c:idx val="1"/>
          <c:order val="1"/>
          <c:spPr>
            <a:solidFill>
              <a:srgbClr val="E78C41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Febrero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2025'!$H$190:$H$193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F96C-49FB-8FBD-9106FD06D62E}"/>
            </c:ext>
          </c:extLst>
        </c:ser>
        <c:ser>
          <c:idx val="2"/>
          <c:order val="2"/>
          <c:spPr>
            <a:solidFill>
              <a:srgbClr val="F8AA7A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Febrero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2025'!$I$190:$I$193</c:f>
              <c:numCache>
                <c:formatCode>General</c:formatCode>
                <c:ptCount val="4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6C-49FB-8FBD-9106FD06D62E}"/>
            </c:ext>
          </c:extLst>
        </c:ser>
        <c:ser>
          <c:idx val="3"/>
          <c:order val="3"/>
          <c:spPr>
            <a:solidFill>
              <a:srgbClr val="FACAB4"/>
            </a:solidFill>
            <a:ln w="9360">
              <a:solidFill>
                <a:srgbClr val="B46B2E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96C-49FB-8FBD-9106FD06D62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96C-49FB-8FBD-9106FD06D62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96C-49FB-8FBD-9106FD06D62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96C-49FB-8FBD-9106FD06D62E}"/>
              </c:ext>
            </c:extLst>
          </c:dPt>
          <c:dLbls>
            <c:dLbl>
              <c:idx val="0"/>
              <c:layout>
                <c:manualLayout>
                  <c:x val="1.20902079547748E-2"/>
                  <c:y val="-0.126829208033691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6C-49FB-8FBD-9106FD06D62E}"/>
                </c:ext>
              </c:extLst>
            </c:dLbl>
            <c:dLbl>
              <c:idx val="1"/>
              <c:layout>
                <c:manualLayout>
                  <c:x val="2.1151221481930198E-2"/>
                  <c:y val="-0.117364204663515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6C-49FB-8FBD-9106FD06D62E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6C-49FB-8FBD-9106FD06D62E}"/>
                </c:ext>
              </c:extLst>
            </c:dLbl>
            <c:dLbl>
              <c:idx val="3"/>
              <c:layout>
                <c:manualLayout>
                  <c:x val="1.18320209973754E-2"/>
                  <c:y val="-0.15167476269391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6C-49FB-8FBD-9106FD06D6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Febrero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2025'!$J$190:$J$193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6C-49FB-8FBD-9106FD06D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6931263"/>
        <c:axId val="34075551"/>
        <c:axId val="0"/>
      </c:bar3DChart>
      <c:catAx>
        <c:axId val="169312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984807"/>
                </a:solidFill>
                <a:latin typeface="Calibri"/>
              </a:defRPr>
            </a:pPr>
            <a:endParaRPr lang="es-MX"/>
          </a:p>
        </c:txPr>
        <c:crossAx val="34075551"/>
        <c:crosses val="autoZero"/>
        <c:auto val="1"/>
        <c:lblAlgn val="ctr"/>
        <c:lblOffset val="100"/>
        <c:noMultiLvlLbl val="0"/>
      </c:catAx>
      <c:valAx>
        <c:axId val="3407555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9312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5.8605447026950003E-2"/>
          <c:y val="0"/>
          <c:w val="0.94106862765068999"/>
          <c:h val="0.672093133311248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4672A8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2025'!$E$248:$E$254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Febrero 2025'!$F$248:$F$254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4BCA-4729-860F-62A28AE17793}"/>
            </c:ext>
          </c:extLst>
        </c:ser>
        <c:ser>
          <c:idx val="1"/>
          <c:order val="1"/>
          <c:spPr>
            <a:solidFill>
              <a:srgbClr val="93A9C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2025'!$E$248:$E$254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Febrero 2025'!$G$248:$G$254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CA-4729-860F-62A28AE17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94300"/>
        <c:axId val="84151049"/>
        <c:axId val="0"/>
      </c:bar3DChart>
      <c:catAx>
        <c:axId val="102943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84151049"/>
        <c:crosses val="autoZero"/>
        <c:auto val="1"/>
        <c:lblAlgn val="ctr"/>
        <c:lblOffset val="100"/>
        <c:noMultiLvlLbl val="0"/>
      </c:catAx>
      <c:valAx>
        <c:axId val="84151049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294300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2025'!$F$44:$F$59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150E-41B8-9CF3-2B2EDE3AA439}"/>
            </c:ext>
          </c:extLst>
        </c:ser>
        <c:ser>
          <c:idx val="1"/>
          <c:order val="1"/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2025'!$G$44:$G$59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150E-41B8-9CF3-2B2EDE3AA439}"/>
            </c:ext>
          </c:extLst>
        </c:ser>
        <c:ser>
          <c:idx val="2"/>
          <c:order val="2"/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2025'!$H$44:$H$59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150E-41B8-9CF3-2B2EDE3AA439}"/>
            </c:ext>
          </c:extLst>
        </c:ser>
        <c:ser>
          <c:idx val="3"/>
          <c:order val="3"/>
          <c:spPr>
            <a:solidFill>
              <a:srgbClr val="8064A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2025'!$I$44:$I$59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150E-41B8-9CF3-2B2EDE3AA439}"/>
            </c:ext>
          </c:extLst>
        </c:ser>
        <c:ser>
          <c:idx val="4"/>
          <c:order val="4"/>
          <c:spPr>
            <a:solidFill>
              <a:srgbClr val="4BACC6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2025'!$J$44:$J$59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0E-41B8-9CF3-2B2EDE3AA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046428"/>
        <c:axId val="21622346"/>
        <c:axId val="0"/>
      </c:bar3DChart>
      <c:catAx>
        <c:axId val="670464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1622346"/>
        <c:crosses val="autoZero"/>
        <c:auto val="1"/>
        <c:lblAlgn val="ctr"/>
        <c:lblOffset val="100"/>
        <c:noMultiLvlLbl val="0"/>
      </c:catAx>
      <c:valAx>
        <c:axId val="2162234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67046428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1.2154813946049701E-2"/>
          <c:y val="0.223023435488025"/>
          <c:w val="0.94572982194263799"/>
          <c:h val="0.6189801699716710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BF39-4F27-A820-661E93E791FE}"/>
              </c:ext>
            </c:extLst>
          </c:dPt>
          <c:dPt>
            <c:idx val="1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BF39-4F27-A820-661E93E791F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171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39-4F27-A820-661E93E791FE}"/>
                </c:ext>
              </c:extLst>
            </c:dLbl>
            <c:dLbl>
              <c:idx val="1"/>
              <c:layout>
                <c:manualLayout>
                  <c:x val="5.2596975673898797E-3"/>
                  <c:y val="4.6620046620046603E-3"/>
                </c:manualLayout>
              </c:layout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57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39-4F27-A820-661E93E791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5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'[1]ESTAD-ENERO'!$C$24:$D$24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BF39-4F27-A820-661E93E791FE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F39-4F27-A820-661E93E791F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F39-4F27-A820-661E93E791F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75%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39-4F27-A820-661E93E791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25%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39-4F27-A820-661E93E791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FFFF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'[1]ESTAD-ENERO'!$C$25:$D$25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7-BF39-4F27-A820-661E93E79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box"/>
        <c:axId val="79029251"/>
        <c:axId val="24665638"/>
        <c:axId val="0"/>
      </c:bar3DChart>
      <c:catAx>
        <c:axId val="7902925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4665638"/>
        <c:crosses val="autoZero"/>
        <c:auto val="1"/>
        <c:lblAlgn val="ctr"/>
        <c:lblOffset val="100"/>
        <c:noMultiLvlLbl val="0"/>
      </c:catAx>
      <c:valAx>
        <c:axId val="2466563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79029251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1800" b="1" strike="noStrike" spc="-1">
              <a:solidFill>
                <a:srgbClr val="000000"/>
              </a:solidFill>
              <a:latin typeface="Calibri"/>
            </a:defRPr>
          </a:pPr>
          <a:endParaRPr lang="es-MX"/>
        </a:p>
      </c:txPr>
    </c:legend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FORMATO SOLICITADO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8EB4E3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Enero 2025'!$D$103:$J$103</c:f>
              <c:strCache>
                <c:ptCount val="1"/>
                <c:pt idx="0">
                  <c:v>       FORMATO SOLICITADO</c:v>
                </c:pt>
              </c:strCache>
            </c:strRef>
          </c:tx>
          <c:spPr>
            <a:solidFill>
              <a:srgbClr val="3E8EA4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2025'!$G$104:$G$108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F28-4CE5-92B2-ABBF184F93A3}"/>
            </c:ext>
          </c:extLst>
        </c:ser>
        <c:ser>
          <c:idx val="1"/>
          <c:order val="1"/>
          <c:spPr>
            <a:solidFill>
              <a:srgbClr val="4BACC6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2025'!$H$104:$H$108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AF28-4CE5-92B2-ABBF184F93A3}"/>
            </c:ext>
          </c:extLst>
        </c:ser>
        <c:ser>
          <c:idx val="2"/>
          <c:order val="2"/>
          <c:spPr>
            <a:solidFill>
              <a:srgbClr val="A9CEDC"/>
            </a:solidFill>
            <a:ln w="9360">
              <a:solidFill>
                <a:srgbClr val="337D90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F28-4CE5-92B2-ABBF184F93A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F28-4CE5-92B2-ABBF184F93A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F28-4CE5-92B2-ABBF184F93A3}"/>
              </c:ext>
            </c:extLst>
          </c:dPt>
          <c:dLbls>
            <c:dLbl>
              <c:idx val="0"/>
              <c:layout>
                <c:manualLayout>
                  <c:x val="1.36507558031164E-2"/>
                  <c:y val="-2.8837798861020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28-4CE5-92B2-ABBF184F93A3}"/>
                </c:ext>
              </c:extLst>
            </c:dLbl>
            <c:dLbl>
              <c:idx val="3"/>
              <c:layout>
                <c:manualLayout>
                  <c:x val="7.6540375047837702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28-4CE5-92B2-ABBF184F93A3}"/>
                </c:ext>
              </c:extLst>
            </c:dLbl>
            <c:dLbl>
              <c:idx val="4"/>
              <c:layout>
                <c:manualLayout>
                  <c:x val="9.1848450057405301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28-4CE5-92B2-ABBF184F93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2025'!$E$104:$E$108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2025'!$I$104:$I$108</c:f>
              <c:numCache>
                <c:formatCode>General</c:formatCode>
                <c:ptCount val="5"/>
                <c:pt idx="0">
                  <c:v>1</c:v>
                </c:pt>
                <c:pt idx="1">
                  <c:v>25</c:v>
                </c:pt>
                <c:pt idx="2">
                  <c:v>14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28-4CE5-92B2-ABBF184F9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3864663"/>
        <c:axId val="63872614"/>
        <c:axId val="0"/>
      </c:bar3DChart>
      <c:catAx>
        <c:axId val="938646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17375E"/>
                </a:solidFill>
                <a:latin typeface="Calibri"/>
              </a:defRPr>
            </a:pPr>
            <a:endParaRPr lang="es-MX"/>
          </a:p>
        </c:txPr>
        <c:crossAx val="63872614"/>
        <c:crosses val="autoZero"/>
        <c:auto val="1"/>
        <c:lblAlgn val="ctr"/>
        <c:lblOffset val="100"/>
        <c:noMultiLvlLbl val="0"/>
      </c:catAx>
      <c:valAx>
        <c:axId val="6387261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38646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FORMATO SOLICITADO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8EB4E3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6.2897954259956753E-3"/>
          <c:y val="0.11208285859721442"/>
          <c:w val="0.98023207151829927"/>
          <c:h val="0.6906631013186923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Marzo 2025'!$D$103:$J$103</c:f>
              <c:strCache>
                <c:ptCount val="1"/>
                <c:pt idx="0">
                  <c:v>       FORMATO SOLICITADO</c:v>
                </c:pt>
              </c:strCache>
            </c:strRef>
          </c:tx>
          <c:spPr>
            <a:solidFill>
              <a:srgbClr val="3E8EA4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2025'!$G$104:$G$108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DAB-4360-B96B-8251BA82D977}"/>
            </c:ext>
          </c:extLst>
        </c:ser>
        <c:ser>
          <c:idx val="1"/>
          <c:order val="1"/>
          <c:spPr>
            <a:solidFill>
              <a:srgbClr val="4BACC6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2025'!$H$104:$H$108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4DAB-4360-B96B-8251BA82D977}"/>
            </c:ext>
          </c:extLst>
        </c:ser>
        <c:ser>
          <c:idx val="2"/>
          <c:order val="2"/>
          <c:spPr>
            <a:solidFill>
              <a:srgbClr val="A9CEDC"/>
            </a:solidFill>
            <a:ln w="9360">
              <a:solidFill>
                <a:srgbClr val="337D90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DAB-4360-B96B-8251BA82D97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DAB-4360-B96B-8251BA82D97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DAB-4360-B96B-8251BA82D977}"/>
              </c:ext>
            </c:extLst>
          </c:dPt>
          <c:dLbls>
            <c:dLbl>
              <c:idx val="0"/>
              <c:layout>
                <c:manualLayout>
                  <c:x val="1.36507558031164E-2"/>
                  <c:y val="-2.8837798861020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AB-4360-B96B-8251BA82D977}"/>
                </c:ext>
              </c:extLst>
            </c:dLbl>
            <c:dLbl>
              <c:idx val="3"/>
              <c:layout>
                <c:manualLayout>
                  <c:x val="7.6540375047837702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AB-4360-B96B-8251BA82D977}"/>
                </c:ext>
              </c:extLst>
            </c:dLbl>
            <c:dLbl>
              <c:idx val="4"/>
              <c:layout>
                <c:manualLayout>
                  <c:x val="9.1848450057405301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AB-4360-B96B-8251BA82D9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2025'!$E$104:$E$108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2025'!$I$104:$I$108</c:f>
              <c:numCache>
                <c:formatCode>General</c:formatCode>
                <c:ptCount val="5"/>
                <c:pt idx="0">
                  <c:v>2</c:v>
                </c:pt>
                <c:pt idx="1">
                  <c:v>40</c:v>
                </c:pt>
                <c:pt idx="2">
                  <c:v>20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AB-4360-B96B-8251BA82D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3864663"/>
        <c:axId val="63872614"/>
        <c:axId val="0"/>
      </c:bar3DChart>
      <c:catAx>
        <c:axId val="938646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17375E"/>
                </a:solidFill>
                <a:latin typeface="Calibri"/>
              </a:defRPr>
            </a:pPr>
            <a:endParaRPr lang="es-MX"/>
          </a:p>
        </c:txPr>
        <c:crossAx val="63872614"/>
        <c:crosses val="autoZero"/>
        <c:auto val="1"/>
        <c:lblAlgn val="ctr"/>
        <c:lblOffset val="100"/>
        <c:noMultiLvlLbl val="0"/>
      </c:catAx>
      <c:valAx>
        <c:axId val="6387261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38646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TIPO DE INFORMACIÓN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EBF1DE"/>
        </a:solidFill>
        <a:ln w="9360">
          <a:noFill/>
        </a:ln>
      </c:spPr>
    </c:floor>
    <c:side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3.3783022904889499E-4"/>
          <c:y val="0.170352844357576"/>
          <c:w val="0.96862683272899297"/>
          <c:h val="0.710935088982615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758E43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Marzo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2025'!$F$161:$F$164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C341-444E-B7DB-7284B28D7EF0}"/>
            </c:ext>
          </c:extLst>
        </c:ser>
        <c:ser>
          <c:idx val="1"/>
          <c:order val="1"/>
          <c:spPr>
            <a:solidFill>
              <a:srgbClr val="9BBB59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Marzo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2025'!$H$161:$H$164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C341-444E-B7DB-7284B28D7EF0}"/>
            </c:ext>
          </c:extLst>
        </c:ser>
        <c:ser>
          <c:idx val="2"/>
          <c:order val="2"/>
          <c:spPr>
            <a:solidFill>
              <a:srgbClr val="8AA64F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Marzo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2025'!$G$161:$G$164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C341-444E-B7DB-7284B28D7EF0}"/>
            </c:ext>
          </c:extLst>
        </c:ser>
        <c:ser>
          <c:idx val="3"/>
          <c:order val="3"/>
          <c:spPr>
            <a:solidFill>
              <a:srgbClr val="B8CD97"/>
            </a:solidFill>
            <a:ln w="9360">
              <a:solidFill>
                <a:srgbClr val="70883D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341-444E-B7DB-7284B28D7EF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341-444E-B7DB-7284B28D7EF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341-444E-B7DB-7284B28D7EF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341-444E-B7DB-7284B28D7EF0}"/>
              </c:ext>
            </c:extLst>
          </c:dPt>
          <c:dLbls>
            <c:dLbl>
              <c:idx val="0"/>
              <c:layout>
                <c:manualLayout>
                  <c:x val="2.7477666557461599E-2"/>
                  <c:y val="-0.193974293702707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41-444E-B7DB-7284B28D7EF0}"/>
                </c:ext>
              </c:extLst>
            </c:dLbl>
            <c:dLbl>
              <c:idx val="1"/>
              <c:layout>
                <c:manualLayout>
                  <c:x val="2.26440297060485E-2"/>
                  <c:y val="-0.158119604912979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41-444E-B7DB-7284B28D7EF0}"/>
                </c:ext>
              </c:extLst>
            </c:dLbl>
            <c:dLbl>
              <c:idx val="2"/>
              <c:layout>
                <c:manualLayout>
                  <c:x val="1.3320013320013299E-2"/>
                  <c:y val="-0.145299145299146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41-444E-B7DB-7284B28D7EF0}"/>
                </c:ext>
              </c:extLst>
            </c:dLbl>
            <c:dLbl>
              <c:idx val="3"/>
              <c:layout>
                <c:manualLayout>
                  <c:x val="1.1988011988012E-2"/>
                  <c:y val="-0.158119658119658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41-444E-B7DB-7284B28D7E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Marzo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2025'!$I$161:$I$164</c:f>
              <c:numCache>
                <c:formatCode>General</c:formatCode>
                <c:ptCount val="4"/>
                <c:pt idx="0">
                  <c:v>49</c:v>
                </c:pt>
                <c:pt idx="1">
                  <c:v>12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341-444E-B7DB-7284B28D7EF0}"/>
            </c:ext>
          </c:extLst>
        </c:ser>
        <c:ser>
          <c:idx val="4"/>
          <c:order val="4"/>
          <c:spPr>
            <a:solidFill>
              <a:srgbClr val="D1DEBE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Marzo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2025'!$J$161:$J$164</c:f>
              <c:numCache>
                <c:formatCode>0%</c:formatCode>
                <c:ptCount val="4"/>
                <c:pt idx="0">
                  <c:v>0.79032258064516125</c:v>
                </c:pt>
                <c:pt idx="1">
                  <c:v>0.19354838709677419</c:v>
                </c:pt>
                <c:pt idx="2">
                  <c:v>1.6129032258064516E-2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341-444E-B7DB-7284B28D7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7717773"/>
        <c:axId val="7473050"/>
        <c:axId val="0"/>
      </c:bar3DChart>
      <c:catAx>
        <c:axId val="9771777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4F6228"/>
                </a:solidFill>
                <a:latin typeface="Calibri"/>
              </a:defRPr>
            </a:pPr>
            <a:endParaRPr lang="es-MX"/>
          </a:p>
        </c:txPr>
        <c:crossAx val="7473050"/>
        <c:crosses val="autoZero"/>
        <c:auto val="1"/>
        <c:lblAlgn val="ctr"/>
        <c:lblOffset val="100"/>
        <c:noMultiLvlLbl val="0"/>
      </c:catAx>
      <c:valAx>
        <c:axId val="747305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7717773"/>
        <c:crosses val="autoZero"/>
        <c:crossBetween val="between"/>
      </c:valAx>
    </c:plotArea>
    <c:plotVisOnly val="1"/>
    <c:dispBlanksAs val="zero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NOTIFICACIÓN DE RESPUESTA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2DCDB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2.8343621399177E-2"/>
          <c:y val="0.19466004346476201"/>
          <c:w val="0.96288580246913602"/>
          <c:h val="0.598054434440649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D9969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682-41EF-99AB-92855502DDFC}"/>
              </c:ext>
            </c:extLst>
          </c:dPt>
          <c:dLbls>
            <c:dLbl>
              <c:idx val="3"/>
              <c:layout>
                <c:manualLayout>
                  <c:x val="1.1666666666666801E-2"/>
                  <c:y val="-3.24074074074105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82-41EF-99AB-92855502DD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2025'!$F$219:$F$222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1682-41EF-99AB-92855502DDFC}"/>
            </c:ext>
          </c:extLst>
        </c:ser>
        <c:ser>
          <c:idx val="1"/>
          <c:order val="1"/>
          <c:spPr>
            <a:solidFill>
              <a:srgbClr val="AB474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682-41EF-99AB-92855502DDF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682-41EF-99AB-92855502DDF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682-41EF-99AB-92855502DDF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682-41EF-99AB-92855502DDFC}"/>
              </c:ext>
            </c:extLst>
          </c:dPt>
          <c:dLbls>
            <c:dLbl>
              <c:idx val="0"/>
              <c:layout>
                <c:manualLayout>
                  <c:x val="2.1666666666666699E-2"/>
                  <c:y val="-9.722222222222219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82-41EF-99AB-92855502DDFC}"/>
                </c:ext>
              </c:extLst>
            </c:dLbl>
            <c:dLbl>
              <c:idx val="1"/>
              <c:layout>
                <c:manualLayout>
                  <c:x val="1.6666666666668101E-3"/>
                  <c:y val="-0.13888888888888901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82-41EF-99AB-92855502DDFC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0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82-41EF-99AB-92855502DDFC}"/>
                </c:ext>
              </c:extLst>
            </c:dLbl>
            <c:dLbl>
              <c:idx val="3"/>
              <c:layout>
                <c:manualLayout>
                  <c:x val="6.6666666666666697E-3"/>
                  <c:y val="-0.12037037037037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82-41EF-99AB-92855502DD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953735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2025'!$G$219:$G$222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1682-41EF-99AB-92855502DDFC}"/>
            </c:ext>
          </c:extLst>
        </c:ser>
        <c:ser>
          <c:idx val="2"/>
          <c:order val="2"/>
          <c:spPr>
            <a:solidFill>
              <a:srgbClr val="C0504D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682-41EF-99AB-92855502DDF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682-41EF-99AB-92855502DDF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682-41EF-99AB-92855502DDF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682-41EF-99AB-92855502DDF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113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82-41EF-99AB-92855502DDF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66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682-41EF-99AB-92855502DDFC}"/>
                </c:ext>
              </c:extLst>
            </c:dLbl>
            <c:dLbl>
              <c:idx val="2"/>
              <c:layout>
                <c:manualLayout>
                  <c:x val="1.49625935162095E-2"/>
                  <c:y val="-6.48148148148153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82-41EF-99AB-92855502DDFC}"/>
                </c:ext>
              </c:extLst>
            </c:dLbl>
            <c:dLbl>
              <c:idx val="3"/>
              <c:layout>
                <c:manualLayout>
                  <c:x val="1.33000831255195E-2"/>
                  <c:y val="-2.77777777777780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682-41EF-99AB-92855502DD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2025'!$H$219:$H$222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1682-41EF-99AB-92855502DDFC}"/>
            </c:ext>
          </c:extLst>
        </c:ser>
        <c:ser>
          <c:idx val="3"/>
          <c:order val="3"/>
          <c:spPr>
            <a:solidFill>
              <a:srgbClr val="D09493"/>
            </a:solidFill>
            <a:ln w="9360">
              <a:solidFill>
                <a:srgbClr val="8C3734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2025'!$I$219:$I$222</c:f>
              <c:numCache>
                <c:formatCode>General</c:formatCode>
                <c:ptCount val="4"/>
                <c:pt idx="0">
                  <c:v>49</c:v>
                </c:pt>
                <c:pt idx="1">
                  <c:v>3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682-41EF-99AB-92855502DDFC}"/>
            </c:ext>
          </c:extLst>
        </c:ser>
        <c:ser>
          <c:idx val="4"/>
          <c:order val="4"/>
          <c:spPr>
            <a:solidFill>
              <a:srgbClr val="E0BDBC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682-41EF-99AB-92855502DDF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682-41EF-99AB-92855502DDF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682-41EF-99AB-92855502DDF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682-41EF-99AB-92855502DDFC}"/>
              </c:ext>
            </c:extLst>
          </c:dPt>
          <c:dLbls>
            <c:dLbl>
              <c:idx val="0"/>
              <c:layout>
                <c:manualLayout>
                  <c:x val="4.2935207661372E-3"/>
                  <c:y val="0.143518518518518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682-41EF-99AB-92855502DDFC}"/>
                </c:ext>
              </c:extLst>
            </c:dLbl>
            <c:dLbl>
              <c:idx val="1"/>
              <c:layout>
                <c:manualLayout>
                  <c:x val="3.4348166129097601E-3"/>
                  <c:y val="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682-41EF-99AB-92855502DDFC}"/>
                </c:ext>
              </c:extLst>
            </c:dLbl>
            <c:dLbl>
              <c:idx val="2"/>
              <c:layout>
                <c:manualLayout>
                  <c:x val="1.03044498387293E-2"/>
                  <c:y val="-6.0185185185185203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682-41EF-99AB-92855502DDFC}"/>
                </c:ext>
              </c:extLst>
            </c:dLbl>
            <c:dLbl>
              <c:idx val="3"/>
              <c:layout>
                <c:manualLayout>
                  <c:x val="1.03044498387293E-2"/>
                  <c:y val="-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682-41EF-99AB-92855502DD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2025'!$J$219:$J$222</c:f>
              <c:numCache>
                <c:formatCode>0%</c:formatCode>
                <c:ptCount val="4"/>
                <c:pt idx="0">
                  <c:v>0.79032258064516125</c:v>
                </c:pt>
                <c:pt idx="1">
                  <c:v>4.8387096774193547E-2</c:v>
                </c:pt>
                <c:pt idx="2">
                  <c:v>0.16129032258064516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682-41EF-99AB-92855502D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4883654"/>
        <c:axId val="50697286"/>
        <c:axId val="0"/>
      </c:bar3DChart>
      <c:catAx>
        <c:axId val="9488365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50697286"/>
        <c:crosses val="autoZero"/>
        <c:auto val="1"/>
        <c:lblAlgn val="ctr"/>
        <c:lblOffset val="100"/>
        <c:noMultiLvlLbl val="0"/>
      </c:catAx>
      <c:valAx>
        <c:axId val="5069728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4883654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7.5174443935299479E-4"/>
          <c:y val="0.23245049659566494"/>
          <c:w val="0.94573643410852704"/>
          <c:h val="0.619035723207594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Marzo 2025'!$C$22:$E$22</c:f>
              <c:numCache>
                <c:formatCode>General</c:formatCode>
                <c:ptCount val="3"/>
                <c:pt idx="0">
                  <c:v>49</c:v>
                </c:pt>
                <c:pt idx="1">
                  <c:v>10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B-46A8-87B0-24422BDFD9AB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29B-46A8-87B0-24422BDFD9A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29B-46A8-87B0-24422BDFD9A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29B-46A8-87B0-24422BDFD9AB}"/>
              </c:ext>
            </c:extLst>
          </c:dPt>
          <c:dLbls>
            <c:dLbl>
              <c:idx val="0"/>
              <c:layout>
                <c:manualLayout>
                  <c:x val="2.1103158162849099E-2"/>
                  <c:y val="-8.6444579043004205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9B-46A8-87B0-24422BDFD9AB}"/>
                </c:ext>
              </c:extLst>
            </c:dLbl>
            <c:dLbl>
              <c:idx val="1"/>
              <c:layout>
                <c:manualLayout>
                  <c:x val="1.4595086152517501E-2"/>
                  <c:y val="-0.130880825211532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9B-46A8-87B0-24422BDFD9AB}"/>
                </c:ext>
              </c:extLst>
            </c:dLbl>
            <c:dLbl>
              <c:idx val="2"/>
              <c:layout>
                <c:manualLayout>
                  <c:x val="8.05119602657706E-3"/>
                  <c:y val="-0.169096782482610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9B-46A8-87B0-24422BDFD9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Marzo 2025'!$C$23:$E$23</c:f>
              <c:numCache>
                <c:formatCode>0%</c:formatCode>
                <c:ptCount val="3"/>
                <c:pt idx="0">
                  <c:v>0.79032258064516125</c:v>
                </c:pt>
                <c:pt idx="1">
                  <c:v>0.16129032258064516</c:v>
                </c:pt>
                <c:pt idx="2">
                  <c:v>4.8387096774193547E-2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9B-46A8-87B0-24422BDFD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41374294"/>
        <c:axId val="75157190"/>
        <c:axId val="0"/>
      </c:bar3DChart>
      <c:catAx>
        <c:axId val="4137429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5157190"/>
        <c:crosses val="autoZero"/>
        <c:auto val="1"/>
        <c:lblAlgn val="ctr"/>
        <c:lblOffset val="100"/>
        <c:noMultiLvlLbl val="0"/>
      </c:catAx>
      <c:valAx>
        <c:axId val="7515719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1374294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SOLICITUD POR GÉNERO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25560">
          <a:noFill/>
        </a:ln>
      </c:spPr>
    </c:sideWall>
    <c:backWall>
      <c:thickness val="0"/>
      <c:spPr>
        <a:noFill/>
        <a:ln w="25560">
          <a:noFill/>
        </a:ln>
      </c:spPr>
    </c:backWall>
    <c:plotArea>
      <c:layout>
        <c:manualLayout>
          <c:layoutTarget val="inner"/>
          <c:xMode val="edge"/>
          <c:yMode val="edge"/>
          <c:x val="2.62805317942904E-2"/>
          <c:y val="0.188481012658228"/>
          <c:w val="0.94661444913944104"/>
          <c:h val="0.6403797468354429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Marzo 2025'!$H$20:$O$20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Marzo 2025'!$H$22:$K$22</c:f>
              <c:numCache>
                <c:formatCode>General</c:formatCode>
                <c:ptCount val="4"/>
                <c:pt idx="0">
                  <c:v>23</c:v>
                </c:pt>
                <c:pt idx="1">
                  <c:v>15</c:v>
                </c:pt>
                <c:pt idx="2">
                  <c:v>0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7-4C63-BBC3-DADB430BBFBA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FE7-4C63-BBC3-DADB430BBFB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FE7-4C63-BBC3-DADB430BBFB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FE7-4C63-BBC3-DADB430BBFB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FE7-4C63-BBC3-DADB430BBFBA}"/>
              </c:ext>
            </c:extLst>
          </c:dPt>
          <c:dLbls>
            <c:dLbl>
              <c:idx val="0"/>
              <c:layout>
                <c:manualLayout>
                  <c:x val="-1.7679207303322301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E7-4C63-BBC3-DADB430BBFBA}"/>
                </c:ext>
              </c:extLst>
            </c:dLbl>
            <c:dLbl>
              <c:idx val="1"/>
              <c:layout>
                <c:manualLayout>
                  <c:x val="-2.66666666666667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E7-4C63-BBC3-DADB430BBFBA}"/>
                </c:ext>
              </c:extLst>
            </c:dLbl>
            <c:dLbl>
              <c:idx val="2"/>
              <c:layout>
                <c:manualLayout>
                  <c:x val="1.3333333333333299E-2"/>
                  <c:y val="-0.105263121541963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E7-4C63-BBC3-DADB430BBFBA}"/>
                </c:ext>
              </c:extLst>
            </c:dLbl>
            <c:dLbl>
              <c:idx val="3"/>
              <c:layout>
                <c:manualLayout>
                  <c:x val="1.0666666666666699E-2"/>
                  <c:y val="-8.77192679516272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E7-4C63-BBC3-DADB430BBF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632523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Marzo 2025'!$H$23:$K$23</c:f>
              <c:numCache>
                <c:formatCode>0%</c:formatCode>
                <c:ptCount val="4"/>
                <c:pt idx="0">
                  <c:v>0.37096774193548387</c:v>
                </c:pt>
                <c:pt idx="1">
                  <c:v>0.24193548387096775</c:v>
                </c:pt>
                <c:pt idx="2">
                  <c:v>0</c:v>
                </c:pt>
                <c:pt idx="3">
                  <c:v>0.38709677419354838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E7-4C63-BBC3-DADB430BB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8066958"/>
        <c:axId val="76168285"/>
        <c:axId val="0"/>
      </c:bar3DChart>
      <c:catAx>
        <c:axId val="1806695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6168285"/>
        <c:crosses val="autoZero"/>
        <c:auto val="1"/>
        <c:lblAlgn val="ctr"/>
        <c:lblOffset val="100"/>
        <c:noMultiLvlLbl val="0"/>
      </c:catAx>
      <c:valAx>
        <c:axId val="7616828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066958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INFORMACIÓN POR TEMÁTICA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DEADA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C27637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Marzo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2025'!$G$190:$G$193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5381-41AC-AD6F-C53602D4316D}"/>
            </c:ext>
          </c:extLst>
        </c:ser>
        <c:ser>
          <c:idx val="1"/>
          <c:order val="1"/>
          <c:spPr>
            <a:solidFill>
              <a:srgbClr val="E78C41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Marzo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2025'!$H$190:$H$193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5381-41AC-AD6F-C53602D4316D}"/>
            </c:ext>
          </c:extLst>
        </c:ser>
        <c:ser>
          <c:idx val="2"/>
          <c:order val="2"/>
          <c:spPr>
            <a:solidFill>
              <a:srgbClr val="F8AA7A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Marzo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2025'!$I$190:$I$193</c:f>
              <c:numCache>
                <c:formatCode>General</c:formatCode>
                <c:ptCount val="4"/>
                <c:pt idx="0">
                  <c:v>62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81-41AC-AD6F-C53602D4316D}"/>
            </c:ext>
          </c:extLst>
        </c:ser>
        <c:ser>
          <c:idx val="3"/>
          <c:order val="3"/>
          <c:spPr>
            <a:solidFill>
              <a:srgbClr val="FACAB4"/>
            </a:solidFill>
            <a:ln w="9360">
              <a:solidFill>
                <a:srgbClr val="B46B2E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381-41AC-AD6F-C53602D4316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381-41AC-AD6F-C53602D4316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381-41AC-AD6F-C53602D4316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381-41AC-AD6F-C53602D4316D}"/>
              </c:ext>
            </c:extLst>
          </c:dPt>
          <c:dLbls>
            <c:dLbl>
              <c:idx val="0"/>
              <c:layout>
                <c:manualLayout>
                  <c:x val="1.20902079547748E-2"/>
                  <c:y val="-0.126829208033691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81-41AC-AD6F-C53602D4316D}"/>
                </c:ext>
              </c:extLst>
            </c:dLbl>
            <c:dLbl>
              <c:idx val="1"/>
              <c:layout>
                <c:manualLayout>
                  <c:x val="2.1151221481930198E-2"/>
                  <c:y val="-0.117364204663515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81-41AC-AD6F-C53602D4316D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81-41AC-AD6F-C53602D4316D}"/>
                </c:ext>
              </c:extLst>
            </c:dLbl>
            <c:dLbl>
              <c:idx val="3"/>
              <c:layout>
                <c:manualLayout>
                  <c:x val="1.18320209973754E-2"/>
                  <c:y val="-0.15167476269391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81-41AC-AD6F-C53602D431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Marzo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2025'!$J$190:$J$193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81-41AC-AD6F-C53602D43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6931263"/>
        <c:axId val="34075551"/>
        <c:axId val="0"/>
      </c:bar3DChart>
      <c:catAx>
        <c:axId val="169312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984807"/>
                </a:solidFill>
                <a:latin typeface="Calibri"/>
              </a:defRPr>
            </a:pPr>
            <a:endParaRPr lang="es-MX"/>
          </a:p>
        </c:txPr>
        <c:crossAx val="34075551"/>
        <c:crosses val="autoZero"/>
        <c:auto val="1"/>
        <c:lblAlgn val="ctr"/>
        <c:lblOffset val="100"/>
        <c:noMultiLvlLbl val="0"/>
      </c:catAx>
      <c:valAx>
        <c:axId val="3407555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9312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5.8605447026950003E-2"/>
          <c:y val="0"/>
          <c:w val="0.94106862765068999"/>
          <c:h val="0.672093133311248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4672A8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2025'!$E$248:$E$254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Marzo 2025'!$F$248:$F$254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73A4-4A99-8A4B-94EF080A98E3}"/>
            </c:ext>
          </c:extLst>
        </c:ser>
        <c:ser>
          <c:idx val="1"/>
          <c:order val="1"/>
          <c:spPr>
            <a:solidFill>
              <a:srgbClr val="93A9C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2025'!$E$248:$E$254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Marzo 2025'!$G$248:$G$254</c:f>
              <c:numCache>
                <c:formatCode>General</c:formatCode>
                <c:ptCount val="7"/>
                <c:pt idx="0">
                  <c:v>10</c:v>
                </c:pt>
                <c:pt idx="1">
                  <c:v>13</c:v>
                </c:pt>
                <c:pt idx="2">
                  <c:v>20</c:v>
                </c:pt>
                <c:pt idx="3">
                  <c:v>2</c:v>
                </c:pt>
                <c:pt idx="4">
                  <c:v>0</c:v>
                </c:pt>
                <c:pt idx="5">
                  <c:v>5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4-4A99-8A4B-94EF080A9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94300"/>
        <c:axId val="84151049"/>
        <c:axId val="0"/>
      </c:bar3DChart>
      <c:catAx>
        <c:axId val="102943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84151049"/>
        <c:crosses val="autoZero"/>
        <c:auto val="1"/>
        <c:lblAlgn val="ctr"/>
        <c:lblOffset val="100"/>
        <c:noMultiLvlLbl val="0"/>
      </c:catAx>
      <c:valAx>
        <c:axId val="84151049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294300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2025'!$F$44:$F$59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F13E-4D2A-B081-E5C239448820}"/>
            </c:ext>
          </c:extLst>
        </c:ser>
        <c:ser>
          <c:idx val="1"/>
          <c:order val="1"/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2025'!$G$44:$G$59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F13E-4D2A-B081-E5C239448820}"/>
            </c:ext>
          </c:extLst>
        </c:ser>
        <c:ser>
          <c:idx val="2"/>
          <c:order val="2"/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2025'!$H$44:$H$59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F13E-4D2A-B081-E5C239448820}"/>
            </c:ext>
          </c:extLst>
        </c:ser>
        <c:ser>
          <c:idx val="3"/>
          <c:order val="3"/>
          <c:spPr>
            <a:solidFill>
              <a:srgbClr val="8064A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2025'!$I$44:$I$59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F13E-4D2A-B081-E5C239448820}"/>
            </c:ext>
          </c:extLst>
        </c:ser>
        <c:ser>
          <c:idx val="4"/>
          <c:order val="4"/>
          <c:spPr>
            <a:solidFill>
              <a:srgbClr val="4BACC6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2025'!$J$44:$J$59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49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3E-4D2A-B081-E5C239448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046428"/>
        <c:axId val="21622346"/>
        <c:axId val="0"/>
      </c:bar3DChart>
      <c:catAx>
        <c:axId val="670464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1622346"/>
        <c:crosses val="autoZero"/>
        <c:auto val="1"/>
        <c:lblAlgn val="ctr"/>
        <c:lblOffset val="100"/>
        <c:noMultiLvlLbl val="0"/>
      </c:catAx>
      <c:valAx>
        <c:axId val="2162234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67046428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1.2154813946049701E-2"/>
          <c:y val="0.223023435488025"/>
          <c:w val="0.94572982194263799"/>
          <c:h val="0.6189801699716710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4AF0-478F-8F73-A25DE893E69B}"/>
              </c:ext>
            </c:extLst>
          </c:dPt>
          <c:dPt>
            <c:idx val="1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4AF0-478F-8F73-A25DE893E69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171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F0-478F-8F73-A25DE893E69B}"/>
                </c:ext>
              </c:extLst>
            </c:dLbl>
            <c:dLbl>
              <c:idx val="1"/>
              <c:layout>
                <c:manualLayout>
                  <c:x val="5.2596975673898797E-3"/>
                  <c:y val="4.6620046620046603E-3"/>
                </c:manualLayout>
              </c:layout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57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F0-478F-8F73-A25DE893E6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5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'[1]ESTAD-ENERO'!$C$24:$D$24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4AF0-478F-8F73-A25DE893E69B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AF0-478F-8F73-A25DE893E69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AF0-478F-8F73-A25DE893E69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75%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F0-478F-8F73-A25DE893E69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25%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F0-478F-8F73-A25DE893E6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FFFF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'[1]ESTAD-ENERO'!$C$25:$D$25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7-4AF0-478F-8F73-A25DE893E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box"/>
        <c:axId val="79029251"/>
        <c:axId val="24665638"/>
        <c:axId val="0"/>
      </c:bar3DChart>
      <c:catAx>
        <c:axId val="7902925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4665638"/>
        <c:crosses val="autoZero"/>
        <c:auto val="1"/>
        <c:lblAlgn val="ctr"/>
        <c:lblOffset val="100"/>
        <c:noMultiLvlLbl val="0"/>
      </c:catAx>
      <c:valAx>
        <c:axId val="2466563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79029251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1800" b="1" strike="noStrike" spc="-1">
              <a:solidFill>
                <a:srgbClr val="000000"/>
              </a:solidFill>
              <a:latin typeface="Calibri"/>
            </a:defRPr>
          </a:pPr>
          <a:endParaRPr lang="es-MX"/>
        </a:p>
      </c:txPr>
    </c:legend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FORMATO SOLICITADO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8EB4E3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Abril 2025'!$D$103:$J$103</c:f>
              <c:strCache>
                <c:ptCount val="1"/>
                <c:pt idx="0">
                  <c:v>       FORMATO SOLICITADO</c:v>
                </c:pt>
              </c:strCache>
            </c:strRef>
          </c:tx>
          <c:spPr>
            <a:solidFill>
              <a:srgbClr val="3E8EA4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Abril 2025'!$E$104:$E$108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2025'!$G$104:$G$108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7C9-4245-A5C4-7ADB02F3B4AB}"/>
            </c:ext>
          </c:extLst>
        </c:ser>
        <c:ser>
          <c:idx val="1"/>
          <c:order val="1"/>
          <c:spPr>
            <a:solidFill>
              <a:srgbClr val="4BACC6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Abril 2025'!$E$104:$E$108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2025'!$H$104:$H$108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27C9-4245-A5C4-7ADB02F3B4AB}"/>
            </c:ext>
          </c:extLst>
        </c:ser>
        <c:ser>
          <c:idx val="2"/>
          <c:order val="2"/>
          <c:spPr>
            <a:solidFill>
              <a:srgbClr val="A9CEDC"/>
            </a:solidFill>
            <a:ln w="9360">
              <a:solidFill>
                <a:srgbClr val="337D90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7C9-4245-A5C4-7ADB02F3B4A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7C9-4245-A5C4-7ADB02F3B4A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7C9-4245-A5C4-7ADB02F3B4AB}"/>
              </c:ext>
            </c:extLst>
          </c:dPt>
          <c:dLbls>
            <c:dLbl>
              <c:idx val="0"/>
              <c:layout>
                <c:manualLayout>
                  <c:x val="1.36507558031164E-2"/>
                  <c:y val="-2.8837798861020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C9-4245-A5C4-7ADB02F3B4AB}"/>
                </c:ext>
              </c:extLst>
            </c:dLbl>
            <c:dLbl>
              <c:idx val="3"/>
              <c:layout>
                <c:manualLayout>
                  <c:x val="7.6540375047837702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C9-4245-A5C4-7ADB02F3B4AB}"/>
                </c:ext>
              </c:extLst>
            </c:dLbl>
            <c:dLbl>
              <c:idx val="4"/>
              <c:layout>
                <c:manualLayout>
                  <c:x val="9.1848450057405301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C9-4245-A5C4-7ADB02F3B4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2025'!$E$104:$E$108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2025'!$I$104:$I$108</c:f>
              <c:numCache>
                <c:formatCode>General</c:formatCode>
                <c:ptCount val="5"/>
                <c:pt idx="0">
                  <c:v>1</c:v>
                </c:pt>
                <c:pt idx="1">
                  <c:v>11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C9-4245-A5C4-7ADB02F3B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3864663"/>
        <c:axId val="63872614"/>
        <c:axId val="0"/>
      </c:bar3DChart>
      <c:catAx>
        <c:axId val="938646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17375E"/>
                </a:solidFill>
                <a:latin typeface="Calibri"/>
              </a:defRPr>
            </a:pPr>
            <a:endParaRPr lang="es-MX"/>
          </a:p>
        </c:txPr>
        <c:crossAx val="63872614"/>
        <c:crosses val="autoZero"/>
        <c:auto val="1"/>
        <c:lblAlgn val="ctr"/>
        <c:lblOffset val="100"/>
        <c:noMultiLvlLbl val="0"/>
      </c:catAx>
      <c:valAx>
        <c:axId val="6387261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38646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TIPO DE INFORMACIÓN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EBF1DE"/>
        </a:solidFill>
        <a:ln w="9360">
          <a:noFill/>
        </a:ln>
      </c:spPr>
    </c:floor>
    <c:side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3.3783022904889499E-4"/>
          <c:y val="0.170352844357576"/>
          <c:w val="0.96862683272899297"/>
          <c:h val="0.710935088982615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758E43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Enero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2025'!$F$161:$F$164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4408-4791-8465-E722F22E2DB4}"/>
            </c:ext>
          </c:extLst>
        </c:ser>
        <c:ser>
          <c:idx val="1"/>
          <c:order val="1"/>
          <c:spPr>
            <a:solidFill>
              <a:srgbClr val="9BBB59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Enero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2025'!$H$161:$H$164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4408-4791-8465-E722F22E2DB4}"/>
            </c:ext>
          </c:extLst>
        </c:ser>
        <c:ser>
          <c:idx val="2"/>
          <c:order val="2"/>
          <c:spPr>
            <a:solidFill>
              <a:srgbClr val="8AA64F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Enero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2025'!$G$161:$G$164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408-4791-8465-E722F22E2DB4}"/>
            </c:ext>
          </c:extLst>
        </c:ser>
        <c:ser>
          <c:idx val="3"/>
          <c:order val="3"/>
          <c:spPr>
            <a:solidFill>
              <a:srgbClr val="B8CD97"/>
            </a:solidFill>
            <a:ln w="9360">
              <a:solidFill>
                <a:srgbClr val="70883D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408-4791-8465-E722F22E2DB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408-4791-8465-E722F22E2DB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408-4791-8465-E722F22E2DB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408-4791-8465-E722F22E2DB4}"/>
              </c:ext>
            </c:extLst>
          </c:dPt>
          <c:dLbls>
            <c:dLbl>
              <c:idx val="0"/>
              <c:layout>
                <c:manualLayout>
                  <c:x val="2.7477666557461599E-2"/>
                  <c:y val="-0.193974293702707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08-4791-8465-E722F22E2DB4}"/>
                </c:ext>
              </c:extLst>
            </c:dLbl>
            <c:dLbl>
              <c:idx val="1"/>
              <c:layout>
                <c:manualLayout>
                  <c:x val="2.26440297060485E-2"/>
                  <c:y val="-0.158119604912979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08-4791-8465-E722F22E2DB4}"/>
                </c:ext>
              </c:extLst>
            </c:dLbl>
            <c:dLbl>
              <c:idx val="2"/>
              <c:layout>
                <c:manualLayout>
                  <c:x val="1.3320013320013299E-2"/>
                  <c:y val="-0.145299145299146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408-4791-8465-E722F22E2DB4}"/>
                </c:ext>
              </c:extLst>
            </c:dLbl>
            <c:dLbl>
              <c:idx val="3"/>
              <c:layout>
                <c:manualLayout>
                  <c:x val="1.1988011988012E-2"/>
                  <c:y val="-0.158119658119658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08-4791-8465-E722F22E2D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Enero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2025'!$I$161:$I$164</c:f>
              <c:numCache>
                <c:formatCode>General</c:formatCode>
                <c:ptCount val="4"/>
                <c:pt idx="0">
                  <c:v>37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408-4791-8465-E722F22E2DB4}"/>
            </c:ext>
          </c:extLst>
        </c:ser>
        <c:ser>
          <c:idx val="4"/>
          <c:order val="4"/>
          <c:spPr>
            <a:solidFill>
              <a:srgbClr val="D1DEBE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Enero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2025'!$J$161:$J$164</c:f>
              <c:numCache>
                <c:formatCode>0%</c:formatCode>
                <c:ptCount val="4"/>
                <c:pt idx="0">
                  <c:v>0.92500000000000004</c:v>
                </c:pt>
                <c:pt idx="1">
                  <c:v>7.4999999999999997E-2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408-4791-8465-E722F22E2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7717773"/>
        <c:axId val="7473050"/>
        <c:axId val="0"/>
      </c:bar3DChart>
      <c:catAx>
        <c:axId val="9771777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4F6228"/>
                </a:solidFill>
                <a:latin typeface="Calibri"/>
              </a:defRPr>
            </a:pPr>
            <a:endParaRPr lang="es-MX"/>
          </a:p>
        </c:txPr>
        <c:crossAx val="7473050"/>
        <c:crosses val="autoZero"/>
        <c:auto val="1"/>
        <c:lblAlgn val="ctr"/>
        <c:lblOffset val="100"/>
        <c:noMultiLvlLbl val="0"/>
      </c:catAx>
      <c:valAx>
        <c:axId val="747305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7717773"/>
        <c:crosses val="autoZero"/>
        <c:crossBetween val="between"/>
      </c:valAx>
    </c:plotArea>
    <c:plotVisOnly val="1"/>
    <c:dispBlanksAs val="zero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TIPO DE INFORMACIÓN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EBF1DE"/>
        </a:solidFill>
        <a:ln w="9360">
          <a:noFill/>
        </a:ln>
      </c:spPr>
    </c:floor>
    <c:side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3.3783022904889499E-4"/>
          <c:y val="0.170352844357576"/>
          <c:w val="0.96862683272899297"/>
          <c:h val="0.710935088982615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758E43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Abril 2025'!$D$162:$E$165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2025'!$F$162:$F$165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4662-47CC-9A32-15F5DF7A0EBF}"/>
            </c:ext>
          </c:extLst>
        </c:ser>
        <c:ser>
          <c:idx val="1"/>
          <c:order val="1"/>
          <c:spPr>
            <a:solidFill>
              <a:srgbClr val="9BBB59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Abril 2025'!$D$162:$E$165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2025'!$H$162:$H$165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4662-47CC-9A32-15F5DF7A0EBF}"/>
            </c:ext>
          </c:extLst>
        </c:ser>
        <c:ser>
          <c:idx val="2"/>
          <c:order val="2"/>
          <c:spPr>
            <a:solidFill>
              <a:srgbClr val="8AA64F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Abril 2025'!$D$162:$E$165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2025'!$G$162:$G$165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662-47CC-9A32-15F5DF7A0EBF}"/>
            </c:ext>
          </c:extLst>
        </c:ser>
        <c:ser>
          <c:idx val="3"/>
          <c:order val="3"/>
          <c:spPr>
            <a:solidFill>
              <a:srgbClr val="B8CD97"/>
            </a:solidFill>
            <a:ln w="9360">
              <a:solidFill>
                <a:srgbClr val="70883D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662-47CC-9A32-15F5DF7A0EB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662-47CC-9A32-15F5DF7A0EB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662-47CC-9A32-15F5DF7A0EB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662-47CC-9A32-15F5DF7A0EBF}"/>
              </c:ext>
            </c:extLst>
          </c:dPt>
          <c:dLbls>
            <c:dLbl>
              <c:idx val="0"/>
              <c:layout>
                <c:manualLayout>
                  <c:x val="2.7477666557461599E-2"/>
                  <c:y val="-0.193974293702707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62-47CC-9A32-15F5DF7A0EBF}"/>
                </c:ext>
              </c:extLst>
            </c:dLbl>
            <c:dLbl>
              <c:idx val="1"/>
              <c:layout>
                <c:manualLayout>
                  <c:x val="2.26440297060485E-2"/>
                  <c:y val="-0.158119604912979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62-47CC-9A32-15F5DF7A0EBF}"/>
                </c:ext>
              </c:extLst>
            </c:dLbl>
            <c:dLbl>
              <c:idx val="2"/>
              <c:layout>
                <c:manualLayout>
                  <c:x val="1.3320013320013299E-2"/>
                  <c:y val="-0.145299145299146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62-47CC-9A32-15F5DF7A0EBF}"/>
                </c:ext>
              </c:extLst>
            </c:dLbl>
            <c:dLbl>
              <c:idx val="3"/>
              <c:layout>
                <c:manualLayout>
                  <c:x val="1.1988011988012E-2"/>
                  <c:y val="-0.158119658119658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62-47CC-9A32-15F5DF7A0E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Abril 2025'!$D$162:$E$165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2025'!$I$162:$I$165</c:f>
              <c:numCache>
                <c:formatCode>General</c:formatCode>
                <c:ptCount val="4"/>
                <c:pt idx="0">
                  <c:v>17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62-47CC-9A32-15F5DF7A0EBF}"/>
            </c:ext>
          </c:extLst>
        </c:ser>
        <c:ser>
          <c:idx val="4"/>
          <c:order val="4"/>
          <c:spPr>
            <a:solidFill>
              <a:srgbClr val="D1DEBE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Abril 2025'!$D$162:$E$165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2025'!$J$162:$J$165</c:f>
              <c:numCache>
                <c:formatCode>0%</c:formatCode>
                <c:ptCount val="4"/>
                <c:pt idx="0">
                  <c:v>0.89473684210526316</c:v>
                </c:pt>
                <c:pt idx="1">
                  <c:v>0.10526315789473684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62-47CC-9A32-15F5DF7A0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7717773"/>
        <c:axId val="7473050"/>
        <c:axId val="0"/>
      </c:bar3DChart>
      <c:catAx>
        <c:axId val="9771777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4F6228"/>
                </a:solidFill>
                <a:latin typeface="Calibri"/>
              </a:defRPr>
            </a:pPr>
            <a:endParaRPr lang="es-MX"/>
          </a:p>
        </c:txPr>
        <c:crossAx val="7473050"/>
        <c:crosses val="autoZero"/>
        <c:auto val="1"/>
        <c:lblAlgn val="ctr"/>
        <c:lblOffset val="100"/>
        <c:noMultiLvlLbl val="0"/>
      </c:catAx>
      <c:valAx>
        <c:axId val="747305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7717773"/>
        <c:crosses val="autoZero"/>
        <c:crossBetween val="between"/>
      </c:valAx>
    </c:plotArea>
    <c:plotVisOnly val="1"/>
    <c:dispBlanksAs val="zero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NOTIFICACIÓN DE RESPUESTA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2DCDB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2.8343621399177E-2"/>
          <c:y val="0.19466004346476201"/>
          <c:w val="0.96288580246913602"/>
          <c:h val="0.598054434440649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D9969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A47-400D-AD09-6B8066765146}"/>
              </c:ext>
            </c:extLst>
          </c:dPt>
          <c:dLbls>
            <c:dLbl>
              <c:idx val="3"/>
              <c:layout>
                <c:manualLayout>
                  <c:x val="1.1666666666666801E-2"/>
                  <c:y val="-3.24074074074105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47-400D-AD09-6B80667651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2025'!$E$220:$E$223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2025'!$F$220:$F$223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5A47-400D-AD09-6B8066765146}"/>
            </c:ext>
          </c:extLst>
        </c:ser>
        <c:ser>
          <c:idx val="1"/>
          <c:order val="1"/>
          <c:spPr>
            <a:solidFill>
              <a:srgbClr val="AB474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A47-400D-AD09-6B806676514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A47-400D-AD09-6B806676514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A47-400D-AD09-6B806676514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A47-400D-AD09-6B8066765146}"/>
              </c:ext>
            </c:extLst>
          </c:dPt>
          <c:dLbls>
            <c:dLbl>
              <c:idx val="0"/>
              <c:layout>
                <c:manualLayout>
                  <c:x val="2.1666666666666699E-2"/>
                  <c:y val="-9.722222222222219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47-400D-AD09-6B8066765146}"/>
                </c:ext>
              </c:extLst>
            </c:dLbl>
            <c:dLbl>
              <c:idx val="1"/>
              <c:layout>
                <c:manualLayout>
                  <c:x val="1.6666666666668101E-3"/>
                  <c:y val="-0.13888888888888901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47-400D-AD09-6B8066765146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0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47-400D-AD09-6B8066765146}"/>
                </c:ext>
              </c:extLst>
            </c:dLbl>
            <c:dLbl>
              <c:idx val="3"/>
              <c:layout>
                <c:manualLayout>
                  <c:x val="6.6666666666666697E-3"/>
                  <c:y val="-0.12037037037037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47-400D-AD09-6B80667651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953735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2025'!$E$220:$E$223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2025'!$G$220:$G$223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5A47-400D-AD09-6B8066765146}"/>
            </c:ext>
          </c:extLst>
        </c:ser>
        <c:ser>
          <c:idx val="2"/>
          <c:order val="2"/>
          <c:spPr>
            <a:solidFill>
              <a:srgbClr val="C0504D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A47-400D-AD09-6B806676514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A47-400D-AD09-6B806676514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A47-400D-AD09-6B806676514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A47-400D-AD09-6B806676514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113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47-400D-AD09-6B806676514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66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47-400D-AD09-6B8066765146}"/>
                </c:ext>
              </c:extLst>
            </c:dLbl>
            <c:dLbl>
              <c:idx val="2"/>
              <c:layout>
                <c:manualLayout>
                  <c:x val="1.49625935162095E-2"/>
                  <c:y val="-6.48148148148153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47-400D-AD09-6B8066765146}"/>
                </c:ext>
              </c:extLst>
            </c:dLbl>
            <c:dLbl>
              <c:idx val="3"/>
              <c:layout>
                <c:manualLayout>
                  <c:x val="1.33000831255195E-2"/>
                  <c:y val="-2.77777777777780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47-400D-AD09-6B80667651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2025'!$E$220:$E$223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2025'!$H$220:$H$223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5A47-400D-AD09-6B8066765146}"/>
            </c:ext>
          </c:extLst>
        </c:ser>
        <c:ser>
          <c:idx val="3"/>
          <c:order val="3"/>
          <c:spPr>
            <a:solidFill>
              <a:srgbClr val="D09493"/>
            </a:solidFill>
            <a:ln w="9360">
              <a:solidFill>
                <a:srgbClr val="8C3734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Abril 2025'!$E$220:$E$223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2025'!$I$220:$I$223</c:f>
              <c:numCache>
                <c:formatCode>General</c:formatCode>
                <c:ptCount val="4"/>
                <c:pt idx="0">
                  <c:v>11</c:v>
                </c:pt>
                <c:pt idx="1">
                  <c:v>2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47-400D-AD09-6B8066765146}"/>
            </c:ext>
          </c:extLst>
        </c:ser>
        <c:ser>
          <c:idx val="4"/>
          <c:order val="4"/>
          <c:spPr>
            <a:solidFill>
              <a:srgbClr val="E0BDBC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A47-400D-AD09-6B806676514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A47-400D-AD09-6B806676514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5A47-400D-AD09-6B806676514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5A47-400D-AD09-6B8066765146}"/>
              </c:ext>
            </c:extLst>
          </c:dPt>
          <c:dLbls>
            <c:dLbl>
              <c:idx val="0"/>
              <c:layout>
                <c:manualLayout>
                  <c:x val="4.2935207661372E-3"/>
                  <c:y val="0.143518518518518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47-400D-AD09-6B8066765146}"/>
                </c:ext>
              </c:extLst>
            </c:dLbl>
            <c:dLbl>
              <c:idx val="1"/>
              <c:layout>
                <c:manualLayout>
                  <c:x val="3.4348166129097601E-3"/>
                  <c:y val="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47-400D-AD09-6B8066765146}"/>
                </c:ext>
              </c:extLst>
            </c:dLbl>
            <c:dLbl>
              <c:idx val="2"/>
              <c:layout>
                <c:manualLayout>
                  <c:x val="1.03044498387293E-2"/>
                  <c:y val="-6.0185185185185203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47-400D-AD09-6B8066765146}"/>
                </c:ext>
              </c:extLst>
            </c:dLbl>
            <c:dLbl>
              <c:idx val="3"/>
              <c:layout>
                <c:manualLayout>
                  <c:x val="1.03044498387293E-2"/>
                  <c:y val="-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47-400D-AD09-6B80667651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2025'!$E$220:$E$223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2025'!$J$220:$J$223</c:f>
              <c:numCache>
                <c:formatCode>0%</c:formatCode>
                <c:ptCount val="4"/>
                <c:pt idx="0">
                  <c:v>0.57894736842105265</c:v>
                </c:pt>
                <c:pt idx="1">
                  <c:v>0.10526315789473684</c:v>
                </c:pt>
                <c:pt idx="2">
                  <c:v>0.31578947368421051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A47-400D-AD09-6B8066765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4883654"/>
        <c:axId val="50697286"/>
        <c:axId val="0"/>
      </c:bar3DChart>
      <c:catAx>
        <c:axId val="9488365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50697286"/>
        <c:crosses val="autoZero"/>
        <c:auto val="1"/>
        <c:lblAlgn val="ctr"/>
        <c:lblOffset val="100"/>
        <c:noMultiLvlLbl val="0"/>
      </c:catAx>
      <c:valAx>
        <c:axId val="5069728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4883654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7.5174443935299479E-4"/>
          <c:y val="0.23245049659566494"/>
          <c:w val="0.94573643410852704"/>
          <c:h val="0.619035723207594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Abril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Abril 2025'!$C$22:$E$22</c:f>
              <c:numCache>
                <c:formatCode>General</c:formatCode>
                <c:ptCount val="3"/>
                <c:pt idx="0">
                  <c:v>11</c:v>
                </c:pt>
                <c:pt idx="1">
                  <c:v>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0D-48B1-BB49-7FDE3CA65754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B0D-48B1-BB49-7FDE3CA6575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B0D-48B1-BB49-7FDE3CA6575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B0D-48B1-BB49-7FDE3CA65754}"/>
              </c:ext>
            </c:extLst>
          </c:dPt>
          <c:dLbls>
            <c:dLbl>
              <c:idx val="0"/>
              <c:layout>
                <c:manualLayout>
                  <c:x val="2.1103158162849099E-2"/>
                  <c:y val="-8.6444579043004205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0D-48B1-BB49-7FDE3CA65754}"/>
                </c:ext>
              </c:extLst>
            </c:dLbl>
            <c:dLbl>
              <c:idx val="1"/>
              <c:layout>
                <c:manualLayout>
                  <c:x val="1.4595086152517501E-2"/>
                  <c:y val="-0.130880825211532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0D-48B1-BB49-7FDE3CA65754}"/>
                </c:ext>
              </c:extLst>
            </c:dLbl>
            <c:dLbl>
              <c:idx val="2"/>
              <c:layout>
                <c:manualLayout>
                  <c:x val="8.05119602657706E-3"/>
                  <c:y val="-0.169096782482610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0D-48B1-BB49-7FDE3CA657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Abril 2025'!$C$23:$E$23</c:f>
              <c:numCache>
                <c:formatCode>0%</c:formatCode>
                <c:ptCount val="3"/>
                <c:pt idx="0">
                  <c:v>0.57894736842105265</c:v>
                </c:pt>
                <c:pt idx="1">
                  <c:v>0.31578947368421051</c:v>
                </c:pt>
                <c:pt idx="2">
                  <c:v>0.10526315789473684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0D-48B1-BB49-7FDE3CA65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41374294"/>
        <c:axId val="75157190"/>
        <c:axId val="0"/>
      </c:bar3DChart>
      <c:catAx>
        <c:axId val="4137429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5157190"/>
        <c:crosses val="autoZero"/>
        <c:auto val="1"/>
        <c:lblAlgn val="ctr"/>
        <c:lblOffset val="100"/>
        <c:noMultiLvlLbl val="0"/>
      </c:catAx>
      <c:valAx>
        <c:axId val="7515719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1374294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SOLICITUD POR GÉNERO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25560">
          <a:noFill/>
        </a:ln>
      </c:spPr>
    </c:sideWall>
    <c:backWall>
      <c:thickness val="0"/>
      <c:spPr>
        <a:noFill/>
        <a:ln w="25560">
          <a:noFill/>
        </a:ln>
      </c:spPr>
    </c:backWall>
    <c:plotArea>
      <c:layout>
        <c:manualLayout>
          <c:layoutTarget val="inner"/>
          <c:xMode val="edge"/>
          <c:yMode val="edge"/>
          <c:x val="2.62805317942904E-2"/>
          <c:y val="0.188481012658228"/>
          <c:w val="0.94661444913944104"/>
          <c:h val="0.6403797468354429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Abril 2025'!$H$20:$O$20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Abril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Abril 2025'!$H$22:$K$22</c:f>
              <c:numCache>
                <c:formatCode>General</c:formatCode>
                <c:ptCount val="4"/>
                <c:pt idx="0">
                  <c:v>2</c:v>
                </c:pt>
                <c:pt idx="1">
                  <c:v>6</c:v>
                </c:pt>
                <c:pt idx="2">
                  <c:v>0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8-4973-B79F-551E23DA70C9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948-4973-B79F-551E23DA70C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948-4973-B79F-551E23DA70C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948-4973-B79F-551E23DA70C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948-4973-B79F-551E23DA70C9}"/>
              </c:ext>
            </c:extLst>
          </c:dPt>
          <c:dLbls>
            <c:dLbl>
              <c:idx val="0"/>
              <c:layout>
                <c:manualLayout>
                  <c:x val="-1.7679207303322301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48-4973-B79F-551E23DA70C9}"/>
                </c:ext>
              </c:extLst>
            </c:dLbl>
            <c:dLbl>
              <c:idx val="1"/>
              <c:layout>
                <c:manualLayout>
                  <c:x val="-2.66666666666667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48-4973-B79F-551E23DA70C9}"/>
                </c:ext>
              </c:extLst>
            </c:dLbl>
            <c:dLbl>
              <c:idx val="2"/>
              <c:layout>
                <c:manualLayout>
                  <c:x val="1.3333333333333299E-2"/>
                  <c:y val="-0.105263121541963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48-4973-B79F-551E23DA70C9}"/>
                </c:ext>
              </c:extLst>
            </c:dLbl>
            <c:dLbl>
              <c:idx val="3"/>
              <c:layout>
                <c:manualLayout>
                  <c:x val="1.0666666666666699E-2"/>
                  <c:y val="-8.77192679516272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48-4973-B79F-551E23DA70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632523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Abril 2025'!$H$23:$K$23</c:f>
              <c:numCache>
                <c:formatCode>0%</c:formatCode>
                <c:ptCount val="4"/>
                <c:pt idx="0">
                  <c:v>0.10526315789473684</c:v>
                </c:pt>
                <c:pt idx="1">
                  <c:v>0.31578947368421051</c:v>
                </c:pt>
                <c:pt idx="2">
                  <c:v>0</c:v>
                </c:pt>
                <c:pt idx="3">
                  <c:v>0.57894736842105265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48-4973-B79F-551E23DA7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8066958"/>
        <c:axId val="76168285"/>
        <c:axId val="0"/>
      </c:bar3DChart>
      <c:catAx>
        <c:axId val="1806695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6168285"/>
        <c:crosses val="autoZero"/>
        <c:auto val="1"/>
        <c:lblAlgn val="ctr"/>
        <c:lblOffset val="100"/>
        <c:noMultiLvlLbl val="0"/>
      </c:catAx>
      <c:valAx>
        <c:axId val="7616828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066958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INFORMACIÓN POR TEMÁTICA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DEADA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C27637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Abril 2025'!$D$191:$E$194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2025'!$G$191:$G$194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D780-45B0-98AB-22ED41DCFD24}"/>
            </c:ext>
          </c:extLst>
        </c:ser>
        <c:ser>
          <c:idx val="1"/>
          <c:order val="1"/>
          <c:spPr>
            <a:solidFill>
              <a:srgbClr val="E78C41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Abril 2025'!$D$191:$E$194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2025'!$H$191:$H$194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D780-45B0-98AB-22ED41DCFD24}"/>
            </c:ext>
          </c:extLst>
        </c:ser>
        <c:ser>
          <c:idx val="2"/>
          <c:order val="2"/>
          <c:spPr>
            <a:solidFill>
              <a:srgbClr val="F8AA7A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Abril 2025'!$D$191:$E$194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2025'!$I$191:$I$194</c:f>
              <c:numCache>
                <c:formatCode>General</c:formatCode>
                <c:ptCount val="4"/>
                <c:pt idx="0">
                  <c:v>19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80-45B0-98AB-22ED41DCFD24}"/>
            </c:ext>
          </c:extLst>
        </c:ser>
        <c:ser>
          <c:idx val="3"/>
          <c:order val="3"/>
          <c:spPr>
            <a:solidFill>
              <a:srgbClr val="FACAB4"/>
            </a:solidFill>
            <a:ln w="9360">
              <a:solidFill>
                <a:srgbClr val="B46B2E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780-45B0-98AB-22ED41DCFD2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780-45B0-98AB-22ED41DCFD2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780-45B0-98AB-22ED41DCFD2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780-45B0-98AB-22ED41DCFD24}"/>
              </c:ext>
            </c:extLst>
          </c:dPt>
          <c:dLbls>
            <c:dLbl>
              <c:idx val="0"/>
              <c:layout>
                <c:manualLayout>
                  <c:x val="1.20902079547748E-2"/>
                  <c:y val="-0.126829208033691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80-45B0-98AB-22ED41DCFD24}"/>
                </c:ext>
              </c:extLst>
            </c:dLbl>
            <c:dLbl>
              <c:idx val="1"/>
              <c:layout>
                <c:manualLayout>
                  <c:x val="2.1151221481930198E-2"/>
                  <c:y val="-0.117364204663515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80-45B0-98AB-22ED41DCFD24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80-45B0-98AB-22ED41DCFD24}"/>
                </c:ext>
              </c:extLst>
            </c:dLbl>
            <c:dLbl>
              <c:idx val="3"/>
              <c:layout>
                <c:manualLayout>
                  <c:x val="1.18320209973754E-2"/>
                  <c:y val="-0.15167476269391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80-45B0-98AB-22ED41DCFD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Abril 2025'!$D$191:$E$194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2025'!$J$191:$J$194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80-45B0-98AB-22ED41DCF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6931263"/>
        <c:axId val="34075551"/>
        <c:axId val="0"/>
      </c:bar3DChart>
      <c:catAx>
        <c:axId val="169312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984807"/>
                </a:solidFill>
                <a:latin typeface="Calibri"/>
              </a:defRPr>
            </a:pPr>
            <a:endParaRPr lang="es-MX"/>
          </a:p>
        </c:txPr>
        <c:crossAx val="34075551"/>
        <c:crosses val="autoZero"/>
        <c:auto val="1"/>
        <c:lblAlgn val="ctr"/>
        <c:lblOffset val="100"/>
        <c:noMultiLvlLbl val="0"/>
      </c:catAx>
      <c:valAx>
        <c:axId val="3407555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9312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5.8605447026950003E-2"/>
          <c:y val="0"/>
          <c:w val="0.94106862765068999"/>
          <c:h val="0.672093133311248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4672A8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2025'!$E$249:$E$255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Abril 2025'!$F$249:$F$255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D1F7-4413-A83D-57B19E05651F}"/>
            </c:ext>
          </c:extLst>
        </c:ser>
        <c:ser>
          <c:idx val="1"/>
          <c:order val="1"/>
          <c:spPr>
            <a:solidFill>
              <a:srgbClr val="93A9C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Abril 2025'!$E$249:$E$255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Abril 2025'!$G$249:$G$255</c:f>
              <c:numCache>
                <c:formatCode>General</c:formatCode>
                <c:ptCount val="7"/>
                <c:pt idx="0">
                  <c:v>2</c:v>
                </c:pt>
                <c:pt idx="1">
                  <c:v>10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F7-4413-A83D-57B19E056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94300"/>
        <c:axId val="84151049"/>
        <c:axId val="0"/>
      </c:bar3DChart>
      <c:catAx>
        <c:axId val="102943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84151049"/>
        <c:crosses val="autoZero"/>
        <c:auto val="1"/>
        <c:lblAlgn val="ctr"/>
        <c:lblOffset val="100"/>
        <c:noMultiLvlLbl val="0"/>
      </c:catAx>
      <c:valAx>
        <c:axId val="84151049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294300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Abril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2025'!$F$44:$F$59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5546-404D-AB77-2BBF82B674C1}"/>
            </c:ext>
          </c:extLst>
        </c:ser>
        <c:ser>
          <c:idx val="1"/>
          <c:order val="1"/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Abril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2025'!$G$44:$G$59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5546-404D-AB77-2BBF82B674C1}"/>
            </c:ext>
          </c:extLst>
        </c:ser>
        <c:ser>
          <c:idx val="2"/>
          <c:order val="2"/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Abril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2025'!$H$44:$H$59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5546-404D-AB77-2BBF82B674C1}"/>
            </c:ext>
          </c:extLst>
        </c:ser>
        <c:ser>
          <c:idx val="3"/>
          <c:order val="3"/>
          <c:spPr>
            <a:solidFill>
              <a:srgbClr val="8064A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Abril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2025'!$I$44:$I$59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5546-404D-AB77-2BBF82B674C1}"/>
            </c:ext>
          </c:extLst>
        </c:ser>
        <c:ser>
          <c:idx val="4"/>
          <c:order val="4"/>
          <c:spPr>
            <a:solidFill>
              <a:srgbClr val="4BACC6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Abril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2025'!$J$44:$J$59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46-404D-AB77-2BBF82B67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046428"/>
        <c:axId val="21622346"/>
        <c:axId val="0"/>
      </c:bar3DChart>
      <c:catAx>
        <c:axId val="670464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1622346"/>
        <c:crosses val="autoZero"/>
        <c:auto val="1"/>
        <c:lblAlgn val="ctr"/>
        <c:lblOffset val="100"/>
        <c:noMultiLvlLbl val="0"/>
      </c:catAx>
      <c:valAx>
        <c:axId val="2162234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67046428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1.2154813946049701E-2"/>
          <c:y val="0.223023435488025"/>
          <c:w val="0.94572982194263799"/>
          <c:h val="0.6189801699716710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01BE-4934-8B07-B390F9B85AA6}"/>
              </c:ext>
            </c:extLst>
          </c:dPt>
          <c:dPt>
            <c:idx val="1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01BE-4934-8B07-B390F9B85AA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171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BE-4934-8B07-B390F9B85AA6}"/>
                </c:ext>
              </c:extLst>
            </c:dLbl>
            <c:dLbl>
              <c:idx val="1"/>
              <c:layout>
                <c:manualLayout>
                  <c:x val="5.2596975673898797E-3"/>
                  <c:y val="4.6620046620046603E-3"/>
                </c:manualLayout>
              </c:layout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57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BE-4934-8B07-B390F9B85A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5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'[1]ESTAD-ENERO'!$C$24:$D$24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01BE-4934-8B07-B390F9B85AA6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1BE-4934-8B07-B390F9B85AA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1BE-4934-8B07-B390F9B85AA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75%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BE-4934-8B07-B390F9B85AA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25%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BE-4934-8B07-B390F9B85A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FFFF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'[1]ESTAD-ENERO'!$C$25:$D$25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7-01BE-4934-8B07-B390F9B85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box"/>
        <c:axId val="79029251"/>
        <c:axId val="24665638"/>
        <c:axId val="0"/>
      </c:bar3DChart>
      <c:catAx>
        <c:axId val="7902925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4665638"/>
        <c:crosses val="autoZero"/>
        <c:auto val="1"/>
        <c:lblAlgn val="ctr"/>
        <c:lblOffset val="100"/>
        <c:noMultiLvlLbl val="0"/>
      </c:catAx>
      <c:valAx>
        <c:axId val="2466563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79029251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1800" b="1" strike="noStrike" spc="-1">
              <a:solidFill>
                <a:srgbClr val="000000"/>
              </a:solidFill>
              <a:latin typeface="Calibri"/>
            </a:defRPr>
          </a:pPr>
          <a:endParaRPr lang="es-MX"/>
        </a:p>
      </c:txPr>
    </c:legend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FORMATO SOLICITADO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8EB4E3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Mayo 2025'!$D$103:$J$103</c:f>
              <c:strCache>
                <c:ptCount val="1"/>
                <c:pt idx="0">
                  <c:v>       FORMATO SOLICITADO</c:v>
                </c:pt>
              </c:strCache>
            </c:strRef>
          </c:tx>
          <c:spPr>
            <a:solidFill>
              <a:srgbClr val="3E8EA4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Mayo 2025'!$E$104:$E$108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Mayo 2025'!$G$104:$G$108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E84-45F2-A18B-63D97637B0C2}"/>
            </c:ext>
          </c:extLst>
        </c:ser>
        <c:ser>
          <c:idx val="1"/>
          <c:order val="1"/>
          <c:spPr>
            <a:solidFill>
              <a:srgbClr val="4BACC6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Mayo 2025'!$E$104:$E$108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Mayo 2025'!$H$104:$H$108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5E84-45F2-A18B-63D97637B0C2}"/>
            </c:ext>
          </c:extLst>
        </c:ser>
        <c:ser>
          <c:idx val="2"/>
          <c:order val="2"/>
          <c:spPr>
            <a:solidFill>
              <a:srgbClr val="A9CEDC"/>
            </a:solidFill>
            <a:ln w="9360">
              <a:solidFill>
                <a:srgbClr val="337D90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E84-45F2-A18B-63D97637B0C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E84-45F2-A18B-63D97637B0C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E84-45F2-A18B-63D97637B0C2}"/>
              </c:ext>
            </c:extLst>
          </c:dPt>
          <c:dLbls>
            <c:dLbl>
              <c:idx val="0"/>
              <c:layout>
                <c:manualLayout>
                  <c:x val="1.36507558031164E-2"/>
                  <c:y val="-2.8837798861020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84-45F2-A18B-63D97637B0C2}"/>
                </c:ext>
              </c:extLst>
            </c:dLbl>
            <c:dLbl>
              <c:idx val="3"/>
              <c:layout>
                <c:manualLayout>
                  <c:x val="7.6540375047837702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84-45F2-A18B-63D97637B0C2}"/>
                </c:ext>
              </c:extLst>
            </c:dLbl>
            <c:dLbl>
              <c:idx val="4"/>
              <c:layout>
                <c:manualLayout>
                  <c:x val="9.1848450057405301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84-45F2-A18B-63D97637B0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2025'!$E$104:$E$108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Mayo 2025'!$I$104:$I$108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23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84-45F2-A18B-63D97637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3864663"/>
        <c:axId val="63872614"/>
        <c:axId val="0"/>
      </c:bar3DChart>
      <c:catAx>
        <c:axId val="938646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17375E"/>
                </a:solidFill>
                <a:latin typeface="Calibri"/>
              </a:defRPr>
            </a:pPr>
            <a:endParaRPr lang="es-MX"/>
          </a:p>
        </c:txPr>
        <c:crossAx val="63872614"/>
        <c:crosses val="autoZero"/>
        <c:auto val="1"/>
        <c:lblAlgn val="ctr"/>
        <c:lblOffset val="100"/>
        <c:noMultiLvlLbl val="0"/>
      </c:catAx>
      <c:valAx>
        <c:axId val="6387261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38646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TIPO DE INFORMACIÓN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EBF1DE"/>
        </a:solidFill>
        <a:ln w="9360">
          <a:noFill/>
        </a:ln>
      </c:spPr>
    </c:floor>
    <c:side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3.3783022904889499E-4"/>
          <c:y val="0.170352844357576"/>
          <c:w val="0.96862683272899297"/>
          <c:h val="0.710935088982615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758E43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Mayo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2025'!$F$161:$F$164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F302-4581-A504-CB02276934A5}"/>
            </c:ext>
          </c:extLst>
        </c:ser>
        <c:ser>
          <c:idx val="1"/>
          <c:order val="1"/>
          <c:spPr>
            <a:solidFill>
              <a:srgbClr val="9BBB59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Mayo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2025'!$H$161:$H$164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F302-4581-A504-CB02276934A5}"/>
            </c:ext>
          </c:extLst>
        </c:ser>
        <c:ser>
          <c:idx val="2"/>
          <c:order val="2"/>
          <c:spPr>
            <a:solidFill>
              <a:srgbClr val="8AA64F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Mayo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2025'!$G$161:$G$164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F302-4581-A504-CB02276934A5}"/>
            </c:ext>
          </c:extLst>
        </c:ser>
        <c:ser>
          <c:idx val="3"/>
          <c:order val="3"/>
          <c:spPr>
            <a:solidFill>
              <a:srgbClr val="B8CD97"/>
            </a:solidFill>
            <a:ln w="9360">
              <a:solidFill>
                <a:srgbClr val="70883D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302-4581-A504-CB02276934A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302-4581-A504-CB02276934A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302-4581-A504-CB02276934A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302-4581-A504-CB02276934A5}"/>
              </c:ext>
            </c:extLst>
          </c:dPt>
          <c:dLbls>
            <c:dLbl>
              <c:idx val="0"/>
              <c:layout>
                <c:manualLayout>
                  <c:x val="2.7477666557461599E-2"/>
                  <c:y val="-0.193974293702707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02-4581-A504-CB02276934A5}"/>
                </c:ext>
              </c:extLst>
            </c:dLbl>
            <c:dLbl>
              <c:idx val="1"/>
              <c:layout>
                <c:manualLayout>
                  <c:x val="2.26440297060485E-2"/>
                  <c:y val="-0.158119604912979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02-4581-A504-CB02276934A5}"/>
                </c:ext>
              </c:extLst>
            </c:dLbl>
            <c:dLbl>
              <c:idx val="2"/>
              <c:layout>
                <c:manualLayout>
                  <c:x val="1.3320013320013299E-2"/>
                  <c:y val="-0.145299145299146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02-4581-A504-CB02276934A5}"/>
                </c:ext>
              </c:extLst>
            </c:dLbl>
            <c:dLbl>
              <c:idx val="3"/>
              <c:layout>
                <c:manualLayout>
                  <c:x val="1.1988011988012E-2"/>
                  <c:y val="-0.158119658119658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02-4581-A504-CB02276934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Mayo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2025'!$I$161:$I$164</c:f>
              <c:numCache>
                <c:formatCode>General</c:formatCode>
                <c:ptCount val="4"/>
                <c:pt idx="0">
                  <c:v>36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02-4581-A504-CB02276934A5}"/>
            </c:ext>
          </c:extLst>
        </c:ser>
        <c:ser>
          <c:idx val="4"/>
          <c:order val="4"/>
          <c:spPr>
            <a:solidFill>
              <a:srgbClr val="D1DEBE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Mayo 2025'!$D$161:$E$164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2025'!$J$161:$J$164</c:f>
              <c:numCache>
                <c:formatCode>0%</c:formatCode>
                <c:ptCount val="4"/>
                <c:pt idx="0">
                  <c:v>0.94736842105263153</c:v>
                </c:pt>
                <c:pt idx="1">
                  <c:v>5.2631578947368418E-2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02-4581-A504-CB0227693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7717773"/>
        <c:axId val="7473050"/>
        <c:axId val="0"/>
      </c:bar3DChart>
      <c:catAx>
        <c:axId val="9771777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4F6228"/>
                </a:solidFill>
                <a:latin typeface="Calibri"/>
              </a:defRPr>
            </a:pPr>
            <a:endParaRPr lang="es-MX"/>
          </a:p>
        </c:txPr>
        <c:crossAx val="7473050"/>
        <c:crosses val="autoZero"/>
        <c:auto val="1"/>
        <c:lblAlgn val="ctr"/>
        <c:lblOffset val="100"/>
        <c:noMultiLvlLbl val="0"/>
      </c:catAx>
      <c:valAx>
        <c:axId val="747305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7717773"/>
        <c:crosses val="autoZero"/>
        <c:crossBetween val="between"/>
      </c:valAx>
    </c:plotArea>
    <c:plotVisOnly val="1"/>
    <c:dispBlanksAs val="zero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NOTIFICACIÓN DE RESPUESTA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2DCDB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2.8343621399177E-2"/>
          <c:y val="0.19466004346476201"/>
          <c:w val="0.96288580246913602"/>
          <c:h val="0.598054434440649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D9969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C40-406D-8891-AF98C1A4CF24}"/>
              </c:ext>
            </c:extLst>
          </c:dPt>
          <c:dLbls>
            <c:dLbl>
              <c:idx val="3"/>
              <c:layout>
                <c:manualLayout>
                  <c:x val="1.1666666666666801E-2"/>
                  <c:y val="-3.24074074074105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2025'!$F$219:$F$222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C40-406D-8891-AF98C1A4CF24}"/>
            </c:ext>
          </c:extLst>
        </c:ser>
        <c:ser>
          <c:idx val="1"/>
          <c:order val="1"/>
          <c:spPr>
            <a:solidFill>
              <a:srgbClr val="AB474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C40-406D-8891-AF98C1A4CF2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C40-406D-8891-AF98C1A4CF2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C40-406D-8891-AF98C1A4CF2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C40-406D-8891-AF98C1A4CF24}"/>
              </c:ext>
            </c:extLst>
          </c:dPt>
          <c:dLbls>
            <c:dLbl>
              <c:idx val="0"/>
              <c:layout>
                <c:manualLayout>
                  <c:x val="2.1666666666666699E-2"/>
                  <c:y val="-9.722222222222219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40-406D-8891-AF98C1A4CF24}"/>
                </c:ext>
              </c:extLst>
            </c:dLbl>
            <c:dLbl>
              <c:idx val="1"/>
              <c:layout>
                <c:manualLayout>
                  <c:x val="1.6666666666668101E-3"/>
                  <c:y val="-0.13888888888888901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40-406D-8891-AF98C1A4CF24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0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40-406D-8891-AF98C1A4CF24}"/>
                </c:ext>
              </c:extLst>
            </c:dLbl>
            <c:dLbl>
              <c:idx val="3"/>
              <c:layout>
                <c:manualLayout>
                  <c:x val="6.6666666666666697E-3"/>
                  <c:y val="-0.12037037037037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953735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2025'!$G$219:$G$222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4C40-406D-8891-AF98C1A4CF24}"/>
            </c:ext>
          </c:extLst>
        </c:ser>
        <c:ser>
          <c:idx val="2"/>
          <c:order val="2"/>
          <c:spPr>
            <a:solidFill>
              <a:srgbClr val="C0504D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C40-406D-8891-AF98C1A4CF2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4C40-406D-8891-AF98C1A4CF2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4C40-406D-8891-AF98C1A4CF2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4C40-406D-8891-AF98C1A4CF2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113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40-406D-8891-AF98C1A4CF2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66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C40-406D-8891-AF98C1A4CF24}"/>
                </c:ext>
              </c:extLst>
            </c:dLbl>
            <c:dLbl>
              <c:idx val="2"/>
              <c:layout>
                <c:manualLayout>
                  <c:x val="1.49625935162095E-2"/>
                  <c:y val="-6.48148148148153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C40-406D-8891-AF98C1A4CF24}"/>
                </c:ext>
              </c:extLst>
            </c:dLbl>
            <c:dLbl>
              <c:idx val="3"/>
              <c:layout>
                <c:manualLayout>
                  <c:x val="1.33000831255195E-2"/>
                  <c:y val="-2.77777777777780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2025'!$H$219:$H$222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4-4C40-406D-8891-AF98C1A4CF24}"/>
            </c:ext>
          </c:extLst>
        </c:ser>
        <c:ser>
          <c:idx val="3"/>
          <c:order val="3"/>
          <c:spPr>
            <a:solidFill>
              <a:srgbClr val="D09493"/>
            </a:solidFill>
            <a:ln w="9360">
              <a:solidFill>
                <a:srgbClr val="8C3734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2025'!$I$219:$I$222</c:f>
              <c:numCache>
                <c:formatCode>General</c:formatCode>
                <c:ptCount val="4"/>
                <c:pt idx="0">
                  <c:v>29</c:v>
                </c:pt>
                <c:pt idx="1">
                  <c:v>1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C40-406D-8891-AF98C1A4CF24}"/>
            </c:ext>
          </c:extLst>
        </c:ser>
        <c:ser>
          <c:idx val="4"/>
          <c:order val="4"/>
          <c:spPr>
            <a:solidFill>
              <a:srgbClr val="E0BDBC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4C40-406D-8891-AF98C1A4CF2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4C40-406D-8891-AF98C1A4CF2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4C40-406D-8891-AF98C1A4CF2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4C40-406D-8891-AF98C1A4CF24}"/>
              </c:ext>
            </c:extLst>
          </c:dPt>
          <c:dLbls>
            <c:dLbl>
              <c:idx val="0"/>
              <c:layout>
                <c:manualLayout>
                  <c:x val="4.2935207661372E-3"/>
                  <c:y val="0.143518518518518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40-406D-8891-AF98C1A4CF24}"/>
                </c:ext>
              </c:extLst>
            </c:dLbl>
            <c:dLbl>
              <c:idx val="1"/>
              <c:layout>
                <c:manualLayout>
                  <c:x val="3.4348166129097601E-3"/>
                  <c:y val="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C40-406D-8891-AF98C1A4CF24}"/>
                </c:ext>
              </c:extLst>
            </c:dLbl>
            <c:dLbl>
              <c:idx val="2"/>
              <c:layout>
                <c:manualLayout>
                  <c:x val="1.03044498387293E-2"/>
                  <c:y val="-6.0185185185185203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C40-406D-8891-AF98C1A4CF24}"/>
                </c:ext>
              </c:extLst>
            </c:dLbl>
            <c:dLbl>
              <c:idx val="3"/>
              <c:layout>
                <c:manualLayout>
                  <c:x val="1.03044498387293E-2"/>
                  <c:y val="-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2025'!$J$219:$J$222</c:f>
              <c:numCache>
                <c:formatCode>0%</c:formatCode>
                <c:ptCount val="4"/>
                <c:pt idx="0">
                  <c:v>0.72499999999999998</c:v>
                </c:pt>
                <c:pt idx="1">
                  <c:v>2.5000000000000001E-2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C40-406D-8891-AF98C1A4C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4883654"/>
        <c:axId val="50697286"/>
        <c:axId val="0"/>
      </c:bar3DChart>
      <c:catAx>
        <c:axId val="9488365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50697286"/>
        <c:crosses val="autoZero"/>
        <c:auto val="1"/>
        <c:lblAlgn val="ctr"/>
        <c:lblOffset val="100"/>
        <c:noMultiLvlLbl val="0"/>
      </c:catAx>
      <c:valAx>
        <c:axId val="5069728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4883654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NOTIFICACIÓN DE RESPUESTA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2DCDB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2.8343621399177E-2"/>
          <c:y val="0.19466004346476201"/>
          <c:w val="0.96288580246913602"/>
          <c:h val="0.598054434440649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D9969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E85-4035-B49F-8E1F80B37B77}"/>
              </c:ext>
            </c:extLst>
          </c:dPt>
          <c:dLbls>
            <c:dLbl>
              <c:idx val="3"/>
              <c:layout>
                <c:manualLayout>
                  <c:x val="1.1666666666666801E-2"/>
                  <c:y val="-3.24074074074105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85-4035-B49F-8E1F80B37B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2025'!$F$219:$F$222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BE85-4035-B49F-8E1F80B37B77}"/>
            </c:ext>
          </c:extLst>
        </c:ser>
        <c:ser>
          <c:idx val="1"/>
          <c:order val="1"/>
          <c:spPr>
            <a:solidFill>
              <a:srgbClr val="AB474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E85-4035-B49F-8E1F80B37B7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E85-4035-B49F-8E1F80B37B7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E85-4035-B49F-8E1F80B37B7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E85-4035-B49F-8E1F80B37B77}"/>
              </c:ext>
            </c:extLst>
          </c:dPt>
          <c:dLbls>
            <c:dLbl>
              <c:idx val="0"/>
              <c:layout>
                <c:manualLayout>
                  <c:x val="2.1666666666666699E-2"/>
                  <c:y val="-9.722222222222219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85-4035-B49F-8E1F80B37B77}"/>
                </c:ext>
              </c:extLst>
            </c:dLbl>
            <c:dLbl>
              <c:idx val="1"/>
              <c:layout>
                <c:manualLayout>
                  <c:x val="1.6666666666668101E-3"/>
                  <c:y val="-0.13888888888888901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85-4035-B49F-8E1F80B37B77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0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85-4035-B49F-8E1F80B37B77}"/>
                </c:ext>
              </c:extLst>
            </c:dLbl>
            <c:dLbl>
              <c:idx val="3"/>
              <c:layout>
                <c:manualLayout>
                  <c:x val="6.6666666666666697E-3"/>
                  <c:y val="-0.12037037037037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85-4035-B49F-8E1F80B37B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953735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2025'!$G$219:$G$222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BE85-4035-B49F-8E1F80B37B77}"/>
            </c:ext>
          </c:extLst>
        </c:ser>
        <c:ser>
          <c:idx val="2"/>
          <c:order val="2"/>
          <c:spPr>
            <a:solidFill>
              <a:srgbClr val="C0504D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E85-4035-B49F-8E1F80B37B7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E85-4035-B49F-8E1F80B37B7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E85-4035-B49F-8E1F80B37B7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E85-4035-B49F-8E1F80B37B7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113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85-4035-B49F-8E1F80B37B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66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E85-4035-B49F-8E1F80B37B77}"/>
                </c:ext>
              </c:extLst>
            </c:dLbl>
            <c:dLbl>
              <c:idx val="2"/>
              <c:layout>
                <c:manualLayout>
                  <c:x val="1.49625935162095E-2"/>
                  <c:y val="-6.48148148148153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85-4035-B49F-8E1F80B37B77}"/>
                </c:ext>
              </c:extLst>
            </c:dLbl>
            <c:dLbl>
              <c:idx val="3"/>
              <c:layout>
                <c:manualLayout>
                  <c:x val="1.33000831255195E-2"/>
                  <c:y val="-2.77777777777780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E85-4035-B49F-8E1F80B37B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2025'!$H$219:$H$222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BE85-4035-B49F-8E1F80B37B77}"/>
            </c:ext>
          </c:extLst>
        </c:ser>
        <c:ser>
          <c:idx val="3"/>
          <c:order val="3"/>
          <c:spPr>
            <a:solidFill>
              <a:srgbClr val="D09493"/>
            </a:solidFill>
            <a:ln w="9360">
              <a:solidFill>
                <a:srgbClr val="8C3734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Mayo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2025'!$I$219:$I$222</c:f>
              <c:numCache>
                <c:formatCode>General</c:formatCode>
                <c:ptCount val="4"/>
                <c:pt idx="0">
                  <c:v>21</c:v>
                </c:pt>
                <c:pt idx="1">
                  <c:v>2</c:v>
                </c:pt>
                <c:pt idx="2">
                  <c:v>15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85-4035-B49F-8E1F80B37B77}"/>
            </c:ext>
          </c:extLst>
        </c:ser>
        <c:ser>
          <c:idx val="4"/>
          <c:order val="4"/>
          <c:spPr>
            <a:solidFill>
              <a:srgbClr val="E0BDBC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E85-4035-B49F-8E1F80B37B7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E85-4035-B49F-8E1F80B37B7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E85-4035-B49F-8E1F80B37B7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E85-4035-B49F-8E1F80B37B77}"/>
              </c:ext>
            </c:extLst>
          </c:dPt>
          <c:dLbls>
            <c:dLbl>
              <c:idx val="0"/>
              <c:layout>
                <c:manualLayout>
                  <c:x val="4.2935207661372E-3"/>
                  <c:y val="0.143518518518518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85-4035-B49F-8E1F80B37B77}"/>
                </c:ext>
              </c:extLst>
            </c:dLbl>
            <c:dLbl>
              <c:idx val="1"/>
              <c:layout>
                <c:manualLayout>
                  <c:x val="3.4348166129097601E-3"/>
                  <c:y val="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E85-4035-B49F-8E1F80B37B77}"/>
                </c:ext>
              </c:extLst>
            </c:dLbl>
            <c:dLbl>
              <c:idx val="2"/>
              <c:layout>
                <c:manualLayout>
                  <c:x val="1.03044498387293E-2"/>
                  <c:y val="-6.0185185185185203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E85-4035-B49F-8E1F80B37B77}"/>
                </c:ext>
              </c:extLst>
            </c:dLbl>
            <c:dLbl>
              <c:idx val="3"/>
              <c:layout>
                <c:manualLayout>
                  <c:x val="1.03044498387293E-2"/>
                  <c:y val="-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E85-4035-B49F-8E1F80B37B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2025'!$E$219:$E$222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2025'!$J$219:$J$222</c:f>
              <c:numCache>
                <c:formatCode>0%</c:formatCode>
                <c:ptCount val="4"/>
                <c:pt idx="0">
                  <c:v>0.55263157894736847</c:v>
                </c:pt>
                <c:pt idx="1">
                  <c:v>5.2631578947368418E-2</c:v>
                </c:pt>
                <c:pt idx="2">
                  <c:v>0.39473684210526316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E85-4035-B49F-8E1F80B37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4883654"/>
        <c:axId val="50697286"/>
        <c:axId val="0"/>
      </c:bar3DChart>
      <c:catAx>
        <c:axId val="9488365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50697286"/>
        <c:crosses val="autoZero"/>
        <c:auto val="1"/>
        <c:lblAlgn val="ctr"/>
        <c:lblOffset val="100"/>
        <c:noMultiLvlLbl val="0"/>
      </c:catAx>
      <c:valAx>
        <c:axId val="5069728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4883654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7.5174443935299479E-4"/>
          <c:y val="0.23245049659566494"/>
          <c:w val="0.94573643410852704"/>
          <c:h val="0.619035723207594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Mayo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Mayo 2025'!$C$22:$E$22</c:f>
              <c:numCache>
                <c:formatCode>General</c:formatCode>
                <c:ptCount val="3"/>
                <c:pt idx="0">
                  <c:v>21</c:v>
                </c:pt>
                <c:pt idx="1">
                  <c:v>15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B-4D26-A9B2-D55D81DB52E8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7B-4D26-A9B2-D55D81DB52E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7B-4D26-A9B2-D55D81DB52E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7B-4D26-A9B2-D55D81DB52E8}"/>
              </c:ext>
            </c:extLst>
          </c:dPt>
          <c:dLbls>
            <c:dLbl>
              <c:idx val="0"/>
              <c:layout>
                <c:manualLayout>
                  <c:x val="2.1103158162849099E-2"/>
                  <c:y val="-8.6444579043004205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7B-4D26-A9B2-D55D81DB52E8}"/>
                </c:ext>
              </c:extLst>
            </c:dLbl>
            <c:dLbl>
              <c:idx val="1"/>
              <c:layout>
                <c:manualLayout>
                  <c:x val="1.4595086152517501E-2"/>
                  <c:y val="-0.130880825211532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7B-4D26-A9B2-D55D81DB52E8}"/>
                </c:ext>
              </c:extLst>
            </c:dLbl>
            <c:dLbl>
              <c:idx val="2"/>
              <c:layout>
                <c:manualLayout>
                  <c:x val="8.05119602657706E-3"/>
                  <c:y val="-0.169096782482610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7B-4D26-A9B2-D55D81DB52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Mayo 2025'!$C$23:$E$23</c:f>
              <c:numCache>
                <c:formatCode>0%</c:formatCode>
                <c:ptCount val="3"/>
                <c:pt idx="0">
                  <c:v>0.55263157894736847</c:v>
                </c:pt>
                <c:pt idx="1">
                  <c:v>0.39473684210526316</c:v>
                </c:pt>
                <c:pt idx="2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7B-4D26-A9B2-D55D81DB5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41374294"/>
        <c:axId val="75157190"/>
        <c:axId val="0"/>
      </c:bar3DChart>
      <c:catAx>
        <c:axId val="4137429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5157190"/>
        <c:crosses val="autoZero"/>
        <c:auto val="1"/>
        <c:lblAlgn val="ctr"/>
        <c:lblOffset val="100"/>
        <c:noMultiLvlLbl val="0"/>
      </c:catAx>
      <c:valAx>
        <c:axId val="7515719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1374294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SOLICITUD POR GÉNERO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25560">
          <a:noFill/>
        </a:ln>
      </c:spPr>
    </c:sideWall>
    <c:backWall>
      <c:thickness val="0"/>
      <c:spPr>
        <a:noFill/>
        <a:ln w="25560">
          <a:noFill/>
        </a:ln>
      </c:spPr>
    </c:backWall>
    <c:plotArea>
      <c:layout>
        <c:manualLayout>
          <c:layoutTarget val="inner"/>
          <c:xMode val="edge"/>
          <c:yMode val="edge"/>
          <c:x val="2.62805317942904E-2"/>
          <c:y val="0.188481012658228"/>
          <c:w val="0.94661444913944104"/>
          <c:h val="0.6403797468354429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Mayo 2025'!$H$20:$O$20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Mayo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Mayo 2025'!$H$22:$K$22</c:f>
              <c:numCache>
                <c:formatCode>General</c:formatCode>
                <c:ptCount val="4"/>
                <c:pt idx="0">
                  <c:v>17</c:v>
                </c:pt>
                <c:pt idx="1">
                  <c:v>13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2-4D52-B338-1C483B3DC3E8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A32-4D52-B338-1C483B3DC3E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A32-4D52-B338-1C483B3DC3E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A32-4D52-B338-1C483B3DC3E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A32-4D52-B338-1C483B3DC3E8}"/>
              </c:ext>
            </c:extLst>
          </c:dPt>
          <c:dLbls>
            <c:dLbl>
              <c:idx val="0"/>
              <c:layout>
                <c:manualLayout>
                  <c:x val="-1.7679207303322301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32-4D52-B338-1C483B3DC3E8}"/>
                </c:ext>
              </c:extLst>
            </c:dLbl>
            <c:dLbl>
              <c:idx val="1"/>
              <c:layout>
                <c:manualLayout>
                  <c:x val="-2.66666666666667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32-4D52-B338-1C483B3DC3E8}"/>
                </c:ext>
              </c:extLst>
            </c:dLbl>
            <c:dLbl>
              <c:idx val="2"/>
              <c:layout>
                <c:manualLayout>
                  <c:x val="1.3333333333333299E-2"/>
                  <c:y val="-0.105263121541963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32-4D52-B338-1C483B3DC3E8}"/>
                </c:ext>
              </c:extLst>
            </c:dLbl>
            <c:dLbl>
              <c:idx val="3"/>
              <c:layout>
                <c:manualLayout>
                  <c:x val="1.0666666666666699E-2"/>
                  <c:y val="-8.77192679516272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32-4D52-B338-1C483B3DC3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632523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Mayo 2025'!$H$23:$K$23</c:f>
              <c:numCache>
                <c:formatCode>0%</c:formatCode>
                <c:ptCount val="4"/>
                <c:pt idx="0">
                  <c:v>0.44736842105263158</c:v>
                </c:pt>
                <c:pt idx="1">
                  <c:v>0.34210526315789475</c:v>
                </c:pt>
                <c:pt idx="2">
                  <c:v>0</c:v>
                </c:pt>
                <c:pt idx="3">
                  <c:v>0.21052631578947367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32-4D52-B338-1C483B3DC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8066958"/>
        <c:axId val="76168285"/>
        <c:axId val="0"/>
      </c:bar3DChart>
      <c:catAx>
        <c:axId val="1806695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6168285"/>
        <c:crosses val="autoZero"/>
        <c:auto val="1"/>
        <c:lblAlgn val="ctr"/>
        <c:lblOffset val="100"/>
        <c:noMultiLvlLbl val="0"/>
      </c:catAx>
      <c:valAx>
        <c:axId val="7616828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066958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INFORMACIÓN POR TEMÁTICA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DEADA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C27637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Mayo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2025'!$G$190:$G$193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D01E-42F9-A28D-4CBFAB95D8A5}"/>
            </c:ext>
          </c:extLst>
        </c:ser>
        <c:ser>
          <c:idx val="1"/>
          <c:order val="1"/>
          <c:spPr>
            <a:solidFill>
              <a:srgbClr val="E78C41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Mayo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2025'!$H$190:$H$193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D01E-42F9-A28D-4CBFAB95D8A5}"/>
            </c:ext>
          </c:extLst>
        </c:ser>
        <c:ser>
          <c:idx val="2"/>
          <c:order val="2"/>
          <c:spPr>
            <a:solidFill>
              <a:srgbClr val="F8AA7A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Mayo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2025'!$I$190:$I$193</c:f>
              <c:numCache>
                <c:formatCode>General</c:formatCode>
                <c:ptCount val="4"/>
                <c:pt idx="0">
                  <c:v>38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1E-42F9-A28D-4CBFAB95D8A5}"/>
            </c:ext>
          </c:extLst>
        </c:ser>
        <c:ser>
          <c:idx val="3"/>
          <c:order val="3"/>
          <c:spPr>
            <a:solidFill>
              <a:srgbClr val="FACAB4"/>
            </a:solidFill>
            <a:ln w="9360">
              <a:solidFill>
                <a:srgbClr val="B46B2E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01E-42F9-A28D-4CBFAB95D8A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01E-42F9-A28D-4CBFAB95D8A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01E-42F9-A28D-4CBFAB95D8A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01E-42F9-A28D-4CBFAB95D8A5}"/>
              </c:ext>
            </c:extLst>
          </c:dPt>
          <c:dLbls>
            <c:dLbl>
              <c:idx val="0"/>
              <c:layout>
                <c:manualLayout>
                  <c:x val="1.20902079547748E-2"/>
                  <c:y val="-0.126829208033691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1E-42F9-A28D-4CBFAB95D8A5}"/>
                </c:ext>
              </c:extLst>
            </c:dLbl>
            <c:dLbl>
              <c:idx val="1"/>
              <c:layout>
                <c:manualLayout>
                  <c:x val="2.1151221481930198E-2"/>
                  <c:y val="-0.117364204663515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1E-42F9-A28D-4CBFAB95D8A5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1E-42F9-A28D-4CBFAB95D8A5}"/>
                </c:ext>
              </c:extLst>
            </c:dLbl>
            <c:dLbl>
              <c:idx val="3"/>
              <c:layout>
                <c:manualLayout>
                  <c:x val="1.18320209973754E-2"/>
                  <c:y val="-0.15167476269391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1E-42F9-A28D-4CBFAB95D8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Mayo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2025'!$J$190:$J$193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1E-42F9-A28D-4CBFAB95D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6931263"/>
        <c:axId val="34075551"/>
        <c:axId val="0"/>
      </c:bar3DChart>
      <c:catAx>
        <c:axId val="169312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984807"/>
                </a:solidFill>
                <a:latin typeface="Calibri"/>
              </a:defRPr>
            </a:pPr>
            <a:endParaRPr lang="es-MX"/>
          </a:p>
        </c:txPr>
        <c:crossAx val="34075551"/>
        <c:crosses val="autoZero"/>
        <c:auto val="1"/>
        <c:lblAlgn val="ctr"/>
        <c:lblOffset val="100"/>
        <c:noMultiLvlLbl val="0"/>
      </c:catAx>
      <c:valAx>
        <c:axId val="3407555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9312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5.8605447026950003E-2"/>
          <c:y val="0"/>
          <c:w val="0.94106862765068999"/>
          <c:h val="0.672093133311248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4672A8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2025'!$E$248:$E$254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Mayo 2025'!$F$248:$F$254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74D8-465B-9A8D-D082CDDDB3E1}"/>
            </c:ext>
          </c:extLst>
        </c:ser>
        <c:ser>
          <c:idx val="1"/>
          <c:order val="1"/>
          <c:spPr>
            <a:solidFill>
              <a:srgbClr val="93A9C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Mayo 2025'!$E$248:$E$254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Mayo 2025'!$G$248:$G$254</c:f>
              <c:numCache>
                <c:formatCode>General</c:formatCode>
                <c:ptCount val="7"/>
                <c:pt idx="0">
                  <c:v>2</c:v>
                </c:pt>
                <c:pt idx="1">
                  <c:v>13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D8-465B-9A8D-D082CDDDB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94300"/>
        <c:axId val="84151049"/>
        <c:axId val="0"/>
      </c:bar3DChart>
      <c:catAx>
        <c:axId val="102943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84151049"/>
        <c:crosses val="autoZero"/>
        <c:auto val="1"/>
        <c:lblAlgn val="ctr"/>
        <c:lblOffset val="100"/>
        <c:noMultiLvlLbl val="0"/>
      </c:catAx>
      <c:valAx>
        <c:axId val="84151049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294300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Mayo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2025'!$F$44:$F$59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FD7E-4747-87A1-DBEB9AF9AC10}"/>
            </c:ext>
          </c:extLst>
        </c:ser>
        <c:ser>
          <c:idx val="1"/>
          <c:order val="1"/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Mayo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2025'!$G$44:$G$59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FD7E-4747-87A1-DBEB9AF9AC10}"/>
            </c:ext>
          </c:extLst>
        </c:ser>
        <c:ser>
          <c:idx val="2"/>
          <c:order val="2"/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Mayo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2025'!$H$44:$H$59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FD7E-4747-87A1-DBEB9AF9AC10}"/>
            </c:ext>
          </c:extLst>
        </c:ser>
        <c:ser>
          <c:idx val="3"/>
          <c:order val="3"/>
          <c:spPr>
            <a:solidFill>
              <a:srgbClr val="8064A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Mayo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2025'!$I$44:$I$59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FD7E-4747-87A1-DBEB9AF9AC10}"/>
            </c:ext>
          </c:extLst>
        </c:ser>
        <c:ser>
          <c:idx val="4"/>
          <c:order val="4"/>
          <c:spPr>
            <a:solidFill>
              <a:srgbClr val="4BACC6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Mayo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2025'!$J$44:$J$59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36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7E-4747-87A1-DBEB9AF9A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046428"/>
        <c:axId val="21622346"/>
        <c:axId val="0"/>
      </c:bar3DChart>
      <c:catAx>
        <c:axId val="670464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1622346"/>
        <c:crosses val="autoZero"/>
        <c:auto val="1"/>
        <c:lblAlgn val="ctr"/>
        <c:lblOffset val="100"/>
        <c:noMultiLvlLbl val="0"/>
      </c:catAx>
      <c:valAx>
        <c:axId val="2162234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67046428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0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7.5174443935299479E-4"/>
          <c:y val="0.23245049659566494"/>
          <c:w val="0.94573643410852704"/>
          <c:h val="0.619035723207594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Enero 2025'!$C$22:$E$22</c:f>
              <c:numCache>
                <c:formatCode>General</c:formatCode>
                <c:ptCount val="3"/>
                <c:pt idx="0">
                  <c:v>29</c:v>
                </c:pt>
                <c:pt idx="1">
                  <c:v>10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A-43E9-B13C-54702A99D3D9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97A-43E9-B13C-54702A99D3D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97A-43E9-B13C-54702A99D3D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97A-43E9-B13C-54702A99D3D9}"/>
              </c:ext>
            </c:extLst>
          </c:dPt>
          <c:dLbls>
            <c:dLbl>
              <c:idx val="0"/>
              <c:layout>
                <c:manualLayout>
                  <c:x val="2.1103158162849099E-2"/>
                  <c:y val="-8.6444579043004205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7A-43E9-B13C-54702A99D3D9}"/>
                </c:ext>
              </c:extLst>
            </c:dLbl>
            <c:dLbl>
              <c:idx val="1"/>
              <c:layout>
                <c:manualLayout>
                  <c:x val="1.4595086152517501E-2"/>
                  <c:y val="-0.130880825211532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7A-43E9-B13C-54702A99D3D9}"/>
                </c:ext>
              </c:extLst>
            </c:dLbl>
            <c:dLbl>
              <c:idx val="2"/>
              <c:layout>
                <c:manualLayout>
                  <c:x val="8.05119602657706E-3"/>
                  <c:y val="-0.169096782482610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7A-43E9-B13C-54702A99D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Enero 2025'!$C$23:$E$23</c:f>
              <c:numCache>
                <c:formatCode>0%</c:formatCode>
                <c:ptCount val="3"/>
                <c:pt idx="0">
                  <c:v>0.72499999999999998</c:v>
                </c:pt>
                <c:pt idx="1">
                  <c:v>0.25</c:v>
                </c:pt>
                <c:pt idx="2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7A-43E9-B13C-54702A99D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41374294"/>
        <c:axId val="75157190"/>
        <c:axId val="0"/>
      </c:bar3DChart>
      <c:catAx>
        <c:axId val="4137429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5157190"/>
        <c:crosses val="autoZero"/>
        <c:auto val="1"/>
        <c:lblAlgn val="ctr"/>
        <c:lblOffset val="100"/>
        <c:noMultiLvlLbl val="0"/>
      </c:catAx>
      <c:valAx>
        <c:axId val="7515719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1374294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SOLICITUD POR GÉNERO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25560">
          <a:noFill/>
        </a:ln>
      </c:spPr>
    </c:sideWall>
    <c:backWall>
      <c:thickness val="0"/>
      <c:spPr>
        <a:noFill/>
        <a:ln w="25560">
          <a:noFill/>
        </a:ln>
      </c:spPr>
    </c:backWall>
    <c:plotArea>
      <c:layout>
        <c:manualLayout>
          <c:layoutTarget val="inner"/>
          <c:xMode val="edge"/>
          <c:yMode val="edge"/>
          <c:x val="2.62805317942904E-2"/>
          <c:y val="0.188481012658228"/>
          <c:w val="0.94661444913944104"/>
          <c:h val="0.6403797468354429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Enero 2025'!$H$20:$O$20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Enero 2025'!$H$22:$K$22</c:f>
              <c:numCache>
                <c:formatCode>General</c:formatCode>
                <c:ptCount val="4"/>
                <c:pt idx="0">
                  <c:v>13</c:v>
                </c:pt>
                <c:pt idx="1">
                  <c:v>17</c:v>
                </c:pt>
                <c:pt idx="2">
                  <c:v>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E-4E2B-BE6F-D01F3132FF5D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A6E-4E2B-BE6F-D01F3132FF5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A6E-4E2B-BE6F-D01F3132FF5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A6E-4E2B-BE6F-D01F3132FF5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A6E-4E2B-BE6F-D01F3132FF5D}"/>
              </c:ext>
            </c:extLst>
          </c:dPt>
          <c:dLbls>
            <c:dLbl>
              <c:idx val="0"/>
              <c:layout>
                <c:manualLayout>
                  <c:x val="-1.7679207303322301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6E-4E2B-BE6F-D01F3132FF5D}"/>
                </c:ext>
              </c:extLst>
            </c:dLbl>
            <c:dLbl>
              <c:idx val="1"/>
              <c:layout>
                <c:manualLayout>
                  <c:x val="-2.66666666666667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6E-4E2B-BE6F-D01F3132FF5D}"/>
                </c:ext>
              </c:extLst>
            </c:dLbl>
            <c:dLbl>
              <c:idx val="2"/>
              <c:layout>
                <c:manualLayout>
                  <c:x val="1.3333333333333299E-2"/>
                  <c:y val="-0.105263121541963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6E-4E2B-BE6F-D01F3132FF5D}"/>
                </c:ext>
              </c:extLst>
            </c:dLbl>
            <c:dLbl>
              <c:idx val="3"/>
              <c:layout>
                <c:manualLayout>
                  <c:x val="1.0666666666666699E-2"/>
                  <c:y val="-8.77192679516272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A6E-4E2B-BE6F-D01F3132FF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632523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Enero 2025'!$H$23:$K$23</c:f>
              <c:numCache>
                <c:formatCode>0%</c:formatCode>
                <c:ptCount val="4"/>
                <c:pt idx="0">
                  <c:v>0.32500000000000001</c:v>
                </c:pt>
                <c:pt idx="1">
                  <c:v>0.42499999999999999</c:v>
                </c:pt>
                <c:pt idx="2">
                  <c:v>0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6E-4E2B-BE6F-D01F3132F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8066958"/>
        <c:axId val="76168285"/>
        <c:axId val="0"/>
      </c:bar3DChart>
      <c:catAx>
        <c:axId val="1806695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6168285"/>
        <c:crosses val="autoZero"/>
        <c:auto val="1"/>
        <c:lblAlgn val="ctr"/>
        <c:lblOffset val="100"/>
        <c:noMultiLvlLbl val="0"/>
      </c:catAx>
      <c:valAx>
        <c:axId val="7616828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066958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INFORMACIÓN POR TEMÁTICA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DEADA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C27637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Enero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2025'!$G$190:$G$193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FFB4-46EF-A1F2-BBE9453541E2}"/>
            </c:ext>
          </c:extLst>
        </c:ser>
        <c:ser>
          <c:idx val="1"/>
          <c:order val="1"/>
          <c:spPr>
            <a:solidFill>
              <a:srgbClr val="E78C41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Enero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2025'!$H$190:$H$193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FFB4-46EF-A1F2-BBE9453541E2}"/>
            </c:ext>
          </c:extLst>
        </c:ser>
        <c:ser>
          <c:idx val="2"/>
          <c:order val="2"/>
          <c:spPr>
            <a:solidFill>
              <a:srgbClr val="F8AA7A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Enero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2025'!$I$190:$I$193</c:f>
              <c:numCache>
                <c:formatCode>General</c:formatCode>
                <c:ptCount val="4"/>
                <c:pt idx="0">
                  <c:v>40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B4-46EF-A1F2-BBE9453541E2}"/>
            </c:ext>
          </c:extLst>
        </c:ser>
        <c:ser>
          <c:idx val="3"/>
          <c:order val="3"/>
          <c:spPr>
            <a:solidFill>
              <a:srgbClr val="FACAB4"/>
            </a:solidFill>
            <a:ln w="9360">
              <a:solidFill>
                <a:srgbClr val="B46B2E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FB4-46EF-A1F2-BBE9453541E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FB4-46EF-A1F2-BBE9453541E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FB4-46EF-A1F2-BBE9453541E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FB4-46EF-A1F2-BBE9453541E2}"/>
              </c:ext>
            </c:extLst>
          </c:dPt>
          <c:dLbls>
            <c:dLbl>
              <c:idx val="0"/>
              <c:layout>
                <c:manualLayout>
                  <c:x val="1.20902079547748E-2"/>
                  <c:y val="-0.126829208033691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B4-46EF-A1F2-BBE9453541E2}"/>
                </c:ext>
              </c:extLst>
            </c:dLbl>
            <c:dLbl>
              <c:idx val="1"/>
              <c:layout>
                <c:manualLayout>
                  <c:x val="2.1151221481930198E-2"/>
                  <c:y val="-0.117364204663515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B4-46EF-A1F2-BBE9453541E2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FB4-46EF-A1F2-BBE9453541E2}"/>
                </c:ext>
              </c:extLst>
            </c:dLbl>
            <c:dLbl>
              <c:idx val="3"/>
              <c:layout>
                <c:manualLayout>
                  <c:x val="1.18320209973754E-2"/>
                  <c:y val="-0.15167476269391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FB4-46EF-A1F2-BBE9453541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Enero 2025'!$D$190:$E$193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2025'!$J$190:$J$193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FB4-46EF-A1F2-BBE945354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6931263"/>
        <c:axId val="34075551"/>
        <c:axId val="0"/>
      </c:bar3DChart>
      <c:catAx>
        <c:axId val="169312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984807"/>
                </a:solidFill>
                <a:latin typeface="Calibri"/>
              </a:defRPr>
            </a:pPr>
            <a:endParaRPr lang="es-MX"/>
          </a:p>
        </c:txPr>
        <c:crossAx val="34075551"/>
        <c:crosses val="autoZero"/>
        <c:auto val="1"/>
        <c:lblAlgn val="ctr"/>
        <c:lblOffset val="100"/>
        <c:noMultiLvlLbl val="0"/>
      </c:catAx>
      <c:valAx>
        <c:axId val="3407555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9312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5.8605447026950003E-2"/>
          <c:y val="0"/>
          <c:w val="0.94106862765068999"/>
          <c:h val="0.672093133311248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4672A8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2025'!$E$248:$E$254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Enero 2025'!$F$248:$F$254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A054-4FCE-8A9C-67878734A046}"/>
            </c:ext>
          </c:extLst>
        </c:ser>
        <c:ser>
          <c:idx val="1"/>
          <c:order val="1"/>
          <c:spPr>
            <a:solidFill>
              <a:srgbClr val="93A9C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2025'!$E$248:$E$254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Enero 2025'!$G$248:$G$254</c:f>
              <c:numCache>
                <c:formatCode>General</c:formatCode>
                <c:ptCount val="7"/>
                <c:pt idx="0">
                  <c:v>4</c:v>
                </c:pt>
                <c:pt idx="1">
                  <c:v>20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54-4FCE-8A9C-67878734A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94300"/>
        <c:axId val="84151049"/>
        <c:axId val="0"/>
      </c:bar3DChart>
      <c:catAx>
        <c:axId val="102943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84151049"/>
        <c:crosses val="autoZero"/>
        <c:auto val="1"/>
        <c:lblAlgn val="ctr"/>
        <c:lblOffset val="100"/>
        <c:noMultiLvlLbl val="0"/>
      </c:catAx>
      <c:valAx>
        <c:axId val="84151049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294300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2025'!$F$44:$F$59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8362-4334-BA6D-1D2B3DCCDB72}"/>
            </c:ext>
          </c:extLst>
        </c:ser>
        <c:ser>
          <c:idx val="1"/>
          <c:order val="1"/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2025'!$G$44:$G$59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8362-4334-BA6D-1D2B3DCCDB72}"/>
            </c:ext>
          </c:extLst>
        </c:ser>
        <c:ser>
          <c:idx val="2"/>
          <c:order val="2"/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2025'!$H$44:$H$59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8362-4334-BA6D-1D2B3DCCDB72}"/>
            </c:ext>
          </c:extLst>
        </c:ser>
        <c:ser>
          <c:idx val="3"/>
          <c:order val="3"/>
          <c:spPr>
            <a:solidFill>
              <a:srgbClr val="8064A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2025'!$I$44:$I$59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8362-4334-BA6D-1D2B3DCCDB72}"/>
            </c:ext>
          </c:extLst>
        </c:ser>
        <c:ser>
          <c:idx val="4"/>
          <c:order val="4"/>
          <c:spPr>
            <a:solidFill>
              <a:srgbClr val="4BACC6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2025'!$J$44:$J$59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33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62-4334-BA6D-1D2B3DCCD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046428"/>
        <c:axId val="21622346"/>
        <c:axId val="0"/>
      </c:bar3DChart>
      <c:catAx>
        <c:axId val="670464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1622346"/>
        <c:crosses val="autoZero"/>
        <c:auto val="1"/>
        <c:lblAlgn val="ctr"/>
        <c:lblOffset val="100"/>
        <c:noMultiLvlLbl val="0"/>
      </c:catAx>
      <c:valAx>
        <c:axId val="2162234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67046428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12" Type="http://schemas.openxmlformats.org/officeDocument/2006/relationships/image" Target="../media/image3.png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11" Type="http://schemas.openxmlformats.org/officeDocument/2006/relationships/image" Target="../media/image2.png"/><Relationship Id="rId5" Type="http://schemas.openxmlformats.org/officeDocument/2006/relationships/chart" Target="../charts/chart14.xml"/><Relationship Id="rId10" Type="http://schemas.openxmlformats.org/officeDocument/2006/relationships/image" Target="../media/image1.png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image" Target="../media/image3.png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image" Target="../media/image2.png"/><Relationship Id="rId5" Type="http://schemas.openxmlformats.org/officeDocument/2006/relationships/chart" Target="../charts/chart23.xml"/><Relationship Id="rId10" Type="http://schemas.openxmlformats.org/officeDocument/2006/relationships/image" Target="../media/image1.png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image" Target="../media/image3.png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image" Target="../media/image2.png"/><Relationship Id="rId5" Type="http://schemas.openxmlformats.org/officeDocument/2006/relationships/chart" Target="../charts/chart32.xml"/><Relationship Id="rId10" Type="http://schemas.openxmlformats.org/officeDocument/2006/relationships/image" Target="../media/image1.png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image" Target="../media/image3.png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image" Target="../media/image2.png"/><Relationship Id="rId5" Type="http://schemas.openxmlformats.org/officeDocument/2006/relationships/chart" Target="../charts/chart41.xml"/><Relationship Id="rId10" Type="http://schemas.openxmlformats.org/officeDocument/2006/relationships/image" Target="../media/image1.png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9360</xdr:colOff>
      <xdr:row>24</xdr:row>
      <xdr:rowOff>104040</xdr:rowOff>
    </xdr:from>
    <xdr:to>
      <xdr:col>6</xdr:col>
      <xdr:colOff>45720</xdr:colOff>
      <xdr:row>39</xdr:row>
      <xdr:rowOff>41760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714240</xdr:colOff>
      <xdr:row>111</xdr:row>
      <xdr:rowOff>69120</xdr:rowOff>
    </xdr:from>
    <xdr:to>
      <xdr:col>13</xdr:col>
      <xdr:colOff>132120</xdr:colOff>
      <xdr:row>136</xdr:row>
      <xdr:rowOff>3240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543240</xdr:colOff>
      <xdr:row>167</xdr:row>
      <xdr:rowOff>190440</xdr:rowOff>
    </xdr:from>
    <xdr:to>
      <xdr:col>14</xdr:col>
      <xdr:colOff>115200</xdr:colOff>
      <xdr:row>186</xdr:row>
      <xdr:rowOff>60481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1402920</xdr:colOff>
      <xdr:row>227</xdr:row>
      <xdr:rowOff>34560</xdr:rowOff>
    </xdr:from>
    <xdr:to>
      <xdr:col>12</xdr:col>
      <xdr:colOff>1102320</xdr:colOff>
      <xdr:row>245</xdr:row>
      <xdr:rowOff>74160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9360</xdr:colOff>
      <xdr:row>24</xdr:row>
      <xdr:rowOff>17280</xdr:rowOff>
    </xdr:from>
    <xdr:to>
      <xdr:col>6</xdr:col>
      <xdr:colOff>305280</xdr:colOff>
      <xdr:row>39</xdr:row>
      <xdr:rowOff>41400</xdr:rowOff>
    </xdr:to>
    <xdr:graphicFrame macro="">
      <xdr:nvGraphicFramePr>
        <xdr:cNvPr id="6" name="6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1385280</xdr:colOff>
      <xdr:row>24</xdr:row>
      <xdr:rowOff>51840</xdr:rowOff>
    </xdr:from>
    <xdr:to>
      <xdr:col>12</xdr:col>
      <xdr:colOff>790200</xdr:colOff>
      <xdr:row>39</xdr:row>
      <xdr:rowOff>37800</xdr:rowOff>
    </xdr:to>
    <xdr:graphicFrame macro="">
      <xdr:nvGraphicFramePr>
        <xdr:cNvPr id="7" name="7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3</xdr:col>
      <xdr:colOff>0</xdr:colOff>
      <xdr:row>196</xdr:row>
      <xdr:rowOff>133200</xdr:rowOff>
    </xdr:from>
    <xdr:to>
      <xdr:col>12</xdr:col>
      <xdr:colOff>305640</xdr:colOff>
      <xdr:row>213</xdr:row>
      <xdr:rowOff>28439</xdr:rowOff>
    </xdr:to>
    <xdr:graphicFrame macro="">
      <xdr:nvGraphicFramePr>
        <xdr:cNvPr id="8" name="8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77400</xdr:colOff>
      <xdr:row>308</xdr:row>
      <xdr:rowOff>108720</xdr:rowOff>
    </xdr:from>
    <xdr:to>
      <xdr:col>14</xdr:col>
      <xdr:colOff>864720</xdr:colOff>
      <xdr:row>347</xdr:row>
      <xdr:rowOff>114481</xdr:rowOff>
    </xdr:to>
    <xdr:graphicFrame macro="">
      <xdr:nvGraphicFramePr>
        <xdr:cNvPr id="9" name="9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417600</xdr:colOff>
      <xdr:row>70</xdr:row>
      <xdr:rowOff>2880</xdr:rowOff>
    </xdr:from>
    <xdr:to>
      <xdr:col>14</xdr:col>
      <xdr:colOff>492480</xdr:colOff>
      <xdr:row>100</xdr:row>
      <xdr:rowOff>150480</xdr:rowOff>
    </xdr:to>
    <xdr:graphicFrame macro="">
      <xdr:nvGraphicFramePr>
        <xdr:cNvPr id="10" name="13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498919</xdr:colOff>
      <xdr:row>1</xdr:row>
      <xdr:rowOff>158944</xdr:rowOff>
    </xdr:from>
    <xdr:to>
      <xdr:col>13</xdr:col>
      <xdr:colOff>674711</xdr:colOff>
      <xdr:row>9</xdr:row>
      <xdr:rowOff>121864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13786294" y="349444"/>
          <a:ext cx="2295105" cy="14869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292320</xdr:colOff>
      <xdr:row>1</xdr:row>
      <xdr:rowOff>162360</xdr:rowOff>
    </xdr:from>
    <xdr:to>
      <xdr:col>4</xdr:col>
      <xdr:colOff>578520</xdr:colOff>
      <xdr:row>7</xdr:row>
      <xdr:rowOff>164160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1017000" y="352800"/>
          <a:ext cx="2954880" cy="114480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6</xdr:col>
      <xdr:colOff>1083468</xdr:colOff>
      <xdr:row>1</xdr:row>
      <xdr:rowOff>154781</xdr:rowOff>
    </xdr:from>
    <xdr:ext cx="1319893" cy="1432085"/>
    <xdr:pic>
      <xdr:nvPicPr>
        <xdr:cNvPr id="18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7C59A906-CE54-4374-964B-33CA4ED06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1968" y="345281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9360</xdr:colOff>
      <xdr:row>24</xdr:row>
      <xdr:rowOff>104040</xdr:rowOff>
    </xdr:from>
    <xdr:ext cx="6394297" cy="2795220"/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790ADF5A-B3E1-4AEE-B5DB-BCE836B9E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714240</xdr:colOff>
      <xdr:row>111</xdr:row>
      <xdr:rowOff>69120</xdr:rowOff>
    </xdr:from>
    <xdr:ext cx="14134005" cy="4756151"/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E1CE65F7-0A6F-4C40-9205-C37066FAC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</xdr:col>
      <xdr:colOff>543240</xdr:colOff>
      <xdr:row>167</xdr:row>
      <xdr:rowOff>190440</xdr:rowOff>
    </xdr:from>
    <xdr:ext cx="15097710" cy="3501447"/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E932BBB-FD40-4B33-BE1F-13ABE15CC8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</xdr:col>
      <xdr:colOff>1402920</xdr:colOff>
      <xdr:row>227</xdr:row>
      <xdr:rowOff>34560</xdr:rowOff>
    </xdr:from>
    <xdr:ext cx="13224900" cy="3480506"/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C7518173-0C14-45D3-8003-37E2C56C79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2</xdr:col>
      <xdr:colOff>9360</xdr:colOff>
      <xdr:row>24</xdr:row>
      <xdr:rowOff>17280</xdr:rowOff>
    </xdr:from>
    <xdr:ext cx="6653857" cy="2881620"/>
    <xdr:graphicFrame macro="">
      <xdr:nvGraphicFramePr>
        <xdr:cNvPr id="6" name="6 Gráfico">
          <a:extLst>
            <a:ext uri="{FF2B5EF4-FFF2-40B4-BE49-F238E27FC236}">
              <a16:creationId xmlns:a16="http://schemas.microsoft.com/office/drawing/2014/main" id="{15E4BBB4-F13C-4390-A5F1-B0D5BCDCE6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6</xdr:col>
      <xdr:colOff>1385280</xdr:colOff>
      <xdr:row>24</xdr:row>
      <xdr:rowOff>51840</xdr:rowOff>
    </xdr:from>
    <xdr:ext cx="6572483" cy="2843460"/>
    <xdr:graphicFrame macro="">
      <xdr:nvGraphicFramePr>
        <xdr:cNvPr id="7" name="7 Gráfico">
          <a:extLst>
            <a:ext uri="{FF2B5EF4-FFF2-40B4-BE49-F238E27FC236}">
              <a16:creationId xmlns:a16="http://schemas.microsoft.com/office/drawing/2014/main" id="{A42A5D1D-7422-4084-B46A-3E2296A83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3</xdr:col>
      <xdr:colOff>0</xdr:colOff>
      <xdr:row>196</xdr:row>
      <xdr:rowOff>133200</xdr:rowOff>
    </xdr:from>
    <xdr:ext cx="12354765" cy="3145646"/>
    <xdr:graphicFrame macro="">
      <xdr:nvGraphicFramePr>
        <xdr:cNvPr id="8" name="8 Gráfico">
          <a:extLst>
            <a:ext uri="{FF2B5EF4-FFF2-40B4-BE49-F238E27FC236}">
              <a16:creationId xmlns:a16="http://schemas.microsoft.com/office/drawing/2014/main" id="{8E5499AB-11E5-4B0E-B86E-9CA83389C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1</xdr:col>
      <xdr:colOff>77400</xdr:colOff>
      <xdr:row>308</xdr:row>
      <xdr:rowOff>108720</xdr:rowOff>
    </xdr:from>
    <xdr:ext cx="16765508" cy="7613854"/>
    <xdr:graphicFrame macro="">
      <xdr:nvGraphicFramePr>
        <xdr:cNvPr id="9" name="9 Gráfico">
          <a:extLst>
            <a:ext uri="{FF2B5EF4-FFF2-40B4-BE49-F238E27FC236}">
              <a16:creationId xmlns:a16="http://schemas.microsoft.com/office/drawing/2014/main" id="{8751B438-FC95-4E20-97DA-FC8C30ECA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1</xdr:col>
      <xdr:colOff>417600</xdr:colOff>
      <xdr:row>70</xdr:row>
      <xdr:rowOff>2880</xdr:rowOff>
    </xdr:from>
    <xdr:ext cx="16053068" cy="5862600"/>
    <xdr:graphicFrame macro="">
      <xdr:nvGraphicFramePr>
        <xdr:cNvPr id="10" name="13 Gráfico">
          <a:extLst>
            <a:ext uri="{FF2B5EF4-FFF2-40B4-BE49-F238E27FC236}">
              <a16:creationId xmlns:a16="http://schemas.microsoft.com/office/drawing/2014/main" id="{F19A5B77-562D-4646-B881-378A3038BD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twoCellAnchor>
    <xdr:from>
      <xdr:col>11</xdr:col>
      <xdr:colOff>427482</xdr:colOff>
      <xdr:row>1</xdr:row>
      <xdr:rowOff>170850</xdr:rowOff>
    </xdr:from>
    <xdr:to>
      <xdr:col>13</xdr:col>
      <xdr:colOff>603274</xdr:colOff>
      <xdr:row>9</xdr:row>
      <xdr:rowOff>133770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25E1E1EC-7E58-4612-A59B-45BF631F8EF9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8285607" y="361350"/>
          <a:ext cx="1604542" cy="14869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292320</xdr:colOff>
      <xdr:row>1</xdr:row>
      <xdr:rowOff>162360</xdr:rowOff>
    </xdr:from>
    <xdr:to>
      <xdr:col>4</xdr:col>
      <xdr:colOff>578520</xdr:colOff>
      <xdr:row>7</xdr:row>
      <xdr:rowOff>164160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687D2B0F-822E-4278-95D6-3FA4231527CB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1721070" y="352860"/>
          <a:ext cx="1714950" cy="114480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6</xdr:col>
      <xdr:colOff>690562</xdr:colOff>
      <xdr:row>1</xdr:row>
      <xdr:rowOff>178594</xdr:rowOff>
    </xdr:from>
    <xdr:ext cx="1319893" cy="1432085"/>
    <xdr:pic>
      <xdr:nvPicPr>
        <xdr:cNvPr id="14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BC58AA18-97EC-409E-A39B-B000F28A3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9062" y="369094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9360</xdr:colOff>
      <xdr:row>24</xdr:row>
      <xdr:rowOff>104040</xdr:rowOff>
    </xdr:from>
    <xdr:ext cx="6394297" cy="2795220"/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9625C8D4-A99D-466F-900C-3B5E8601E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820073</xdr:colOff>
      <xdr:row>112</xdr:row>
      <xdr:rowOff>16204</xdr:rowOff>
    </xdr:from>
    <xdr:ext cx="14134005" cy="4756151"/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A2BABF67-1375-4AD5-8F8F-AFFD5BCB1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</xdr:col>
      <xdr:colOff>543240</xdr:colOff>
      <xdr:row>167</xdr:row>
      <xdr:rowOff>190440</xdr:rowOff>
    </xdr:from>
    <xdr:ext cx="15097710" cy="3501447"/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D918803F-5493-4A7D-BEE5-7C1C5A6E7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</xdr:col>
      <xdr:colOff>1402920</xdr:colOff>
      <xdr:row>227</xdr:row>
      <xdr:rowOff>34560</xdr:rowOff>
    </xdr:from>
    <xdr:ext cx="13224900" cy="3480506"/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AF2473DA-90CA-462F-A576-039690988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2</xdr:col>
      <xdr:colOff>9360</xdr:colOff>
      <xdr:row>24</xdr:row>
      <xdr:rowOff>17280</xdr:rowOff>
    </xdr:from>
    <xdr:ext cx="6653857" cy="2881620"/>
    <xdr:graphicFrame macro="">
      <xdr:nvGraphicFramePr>
        <xdr:cNvPr id="6" name="6 Gráfico">
          <a:extLst>
            <a:ext uri="{FF2B5EF4-FFF2-40B4-BE49-F238E27FC236}">
              <a16:creationId xmlns:a16="http://schemas.microsoft.com/office/drawing/2014/main" id="{6FA4E8FA-DB88-4BE0-9243-4FD2E7D79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6</xdr:col>
      <xdr:colOff>1385280</xdr:colOff>
      <xdr:row>24</xdr:row>
      <xdr:rowOff>51840</xdr:rowOff>
    </xdr:from>
    <xdr:ext cx="6572483" cy="2843460"/>
    <xdr:graphicFrame macro="">
      <xdr:nvGraphicFramePr>
        <xdr:cNvPr id="7" name="7 Gráfico">
          <a:extLst>
            <a:ext uri="{FF2B5EF4-FFF2-40B4-BE49-F238E27FC236}">
              <a16:creationId xmlns:a16="http://schemas.microsoft.com/office/drawing/2014/main" id="{D062AA52-553E-4907-893E-227B6565D5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3</xdr:col>
      <xdr:colOff>0</xdr:colOff>
      <xdr:row>196</xdr:row>
      <xdr:rowOff>133200</xdr:rowOff>
    </xdr:from>
    <xdr:ext cx="12354765" cy="3145646"/>
    <xdr:graphicFrame macro="">
      <xdr:nvGraphicFramePr>
        <xdr:cNvPr id="8" name="8 Gráfico">
          <a:extLst>
            <a:ext uri="{FF2B5EF4-FFF2-40B4-BE49-F238E27FC236}">
              <a16:creationId xmlns:a16="http://schemas.microsoft.com/office/drawing/2014/main" id="{B6D90A7B-5888-4D9A-BD71-FD4D79D77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1</xdr:col>
      <xdr:colOff>77400</xdr:colOff>
      <xdr:row>308</xdr:row>
      <xdr:rowOff>108720</xdr:rowOff>
    </xdr:from>
    <xdr:ext cx="16765508" cy="7613854"/>
    <xdr:graphicFrame macro="">
      <xdr:nvGraphicFramePr>
        <xdr:cNvPr id="9" name="9 Gráfico">
          <a:extLst>
            <a:ext uri="{FF2B5EF4-FFF2-40B4-BE49-F238E27FC236}">
              <a16:creationId xmlns:a16="http://schemas.microsoft.com/office/drawing/2014/main" id="{2051F622-C037-4891-86F0-A489136B7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1</xdr:col>
      <xdr:colOff>417600</xdr:colOff>
      <xdr:row>70</xdr:row>
      <xdr:rowOff>2880</xdr:rowOff>
    </xdr:from>
    <xdr:ext cx="16053068" cy="5862600"/>
    <xdr:graphicFrame macro="">
      <xdr:nvGraphicFramePr>
        <xdr:cNvPr id="10" name="13 Gráfico">
          <a:extLst>
            <a:ext uri="{FF2B5EF4-FFF2-40B4-BE49-F238E27FC236}">
              <a16:creationId xmlns:a16="http://schemas.microsoft.com/office/drawing/2014/main" id="{C90CC0A2-931C-482F-B9C4-4CCC4DABA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twoCellAnchor>
    <xdr:from>
      <xdr:col>10</xdr:col>
      <xdr:colOff>903731</xdr:colOff>
      <xdr:row>1</xdr:row>
      <xdr:rowOff>27975</xdr:rowOff>
    </xdr:from>
    <xdr:to>
      <xdr:col>13</xdr:col>
      <xdr:colOff>103211</xdr:colOff>
      <xdr:row>8</xdr:row>
      <xdr:rowOff>181395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B8BFB6ED-D486-4B71-A6AF-56AE350C00B1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13214794" y="218475"/>
          <a:ext cx="2295105" cy="14869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292320</xdr:colOff>
      <xdr:row>1</xdr:row>
      <xdr:rowOff>162360</xdr:rowOff>
    </xdr:from>
    <xdr:to>
      <xdr:col>4</xdr:col>
      <xdr:colOff>578520</xdr:colOff>
      <xdr:row>7</xdr:row>
      <xdr:rowOff>164160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CBE17DA1-222F-4D12-85FB-B33B98BE3192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1721070" y="352860"/>
          <a:ext cx="1714950" cy="114480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6</xdr:col>
      <xdr:colOff>654843</xdr:colOff>
      <xdr:row>1</xdr:row>
      <xdr:rowOff>166687</xdr:rowOff>
    </xdr:from>
    <xdr:ext cx="1319893" cy="1432085"/>
    <xdr:pic>
      <xdr:nvPicPr>
        <xdr:cNvPr id="14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8B0CB176-0855-4BBB-94E2-3A847EB17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3343" y="357187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9360</xdr:colOff>
      <xdr:row>24</xdr:row>
      <xdr:rowOff>104040</xdr:rowOff>
    </xdr:from>
    <xdr:ext cx="6394297" cy="2795220"/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3787C7C-D07C-4438-893C-5BD3F47D1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714240</xdr:colOff>
      <xdr:row>112</xdr:row>
      <xdr:rowOff>69120</xdr:rowOff>
    </xdr:from>
    <xdr:ext cx="14134005" cy="4756151"/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1616E291-A584-4F4D-858F-150542A9C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</xdr:col>
      <xdr:colOff>543240</xdr:colOff>
      <xdr:row>168</xdr:row>
      <xdr:rowOff>190440</xdr:rowOff>
    </xdr:from>
    <xdr:ext cx="15097710" cy="3501447"/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D652E438-FBA1-4584-B698-09F6E01AB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</xdr:col>
      <xdr:colOff>1402920</xdr:colOff>
      <xdr:row>228</xdr:row>
      <xdr:rowOff>34560</xdr:rowOff>
    </xdr:from>
    <xdr:ext cx="13224900" cy="3480506"/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91CFC504-3F9C-4AD7-9C4D-53E497B22E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2</xdr:col>
      <xdr:colOff>9360</xdr:colOff>
      <xdr:row>24</xdr:row>
      <xdr:rowOff>17280</xdr:rowOff>
    </xdr:from>
    <xdr:ext cx="6653857" cy="2881620"/>
    <xdr:graphicFrame macro="">
      <xdr:nvGraphicFramePr>
        <xdr:cNvPr id="6" name="6 Gráfico">
          <a:extLst>
            <a:ext uri="{FF2B5EF4-FFF2-40B4-BE49-F238E27FC236}">
              <a16:creationId xmlns:a16="http://schemas.microsoft.com/office/drawing/2014/main" id="{176FFFD6-169C-425D-AEFE-7E83B123C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6</xdr:col>
      <xdr:colOff>1385280</xdr:colOff>
      <xdr:row>24</xdr:row>
      <xdr:rowOff>51840</xdr:rowOff>
    </xdr:from>
    <xdr:ext cx="6572483" cy="2843460"/>
    <xdr:graphicFrame macro="">
      <xdr:nvGraphicFramePr>
        <xdr:cNvPr id="7" name="7 Gráfico">
          <a:extLst>
            <a:ext uri="{FF2B5EF4-FFF2-40B4-BE49-F238E27FC236}">
              <a16:creationId xmlns:a16="http://schemas.microsoft.com/office/drawing/2014/main" id="{A9617FA6-2121-4728-BBAA-01903CE4B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3</xdr:col>
      <xdr:colOff>0</xdr:colOff>
      <xdr:row>197</xdr:row>
      <xdr:rowOff>133200</xdr:rowOff>
    </xdr:from>
    <xdr:ext cx="12354765" cy="3145646"/>
    <xdr:graphicFrame macro="">
      <xdr:nvGraphicFramePr>
        <xdr:cNvPr id="8" name="8 Gráfico">
          <a:extLst>
            <a:ext uri="{FF2B5EF4-FFF2-40B4-BE49-F238E27FC236}">
              <a16:creationId xmlns:a16="http://schemas.microsoft.com/office/drawing/2014/main" id="{3D376B86-E6A5-447A-BD39-6196EC44AA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1</xdr:col>
      <xdr:colOff>77400</xdr:colOff>
      <xdr:row>309</xdr:row>
      <xdr:rowOff>108720</xdr:rowOff>
    </xdr:from>
    <xdr:ext cx="16765508" cy="7613854"/>
    <xdr:graphicFrame macro="">
      <xdr:nvGraphicFramePr>
        <xdr:cNvPr id="9" name="9 Gráfico">
          <a:extLst>
            <a:ext uri="{FF2B5EF4-FFF2-40B4-BE49-F238E27FC236}">
              <a16:creationId xmlns:a16="http://schemas.microsoft.com/office/drawing/2014/main" id="{A46D3D24-9EE2-49E0-95CB-FA71A745A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1</xdr:col>
      <xdr:colOff>417600</xdr:colOff>
      <xdr:row>70</xdr:row>
      <xdr:rowOff>2880</xdr:rowOff>
    </xdr:from>
    <xdr:ext cx="16053068" cy="5862600"/>
    <xdr:graphicFrame macro="">
      <xdr:nvGraphicFramePr>
        <xdr:cNvPr id="10" name="13 Gráfico">
          <a:extLst>
            <a:ext uri="{FF2B5EF4-FFF2-40B4-BE49-F238E27FC236}">
              <a16:creationId xmlns:a16="http://schemas.microsoft.com/office/drawing/2014/main" id="{93CF1CDB-4DFC-4D7F-B074-25A0DE052D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twoCellAnchor>
    <xdr:from>
      <xdr:col>11</xdr:col>
      <xdr:colOff>236982</xdr:colOff>
      <xdr:row>1</xdr:row>
      <xdr:rowOff>123225</xdr:rowOff>
    </xdr:from>
    <xdr:to>
      <xdr:col>13</xdr:col>
      <xdr:colOff>412774</xdr:colOff>
      <xdr:row>9</xdr:row>
      <xdr:rowOff>86145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EA144CA2-880C-4AB7-94EE-921243CFEFA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13524357" y="313725"/>
          <a:ext cx="2295105" cy="14869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292320</xdr:colOff>
      <xdr:row>1</xdr:row>
      <xdr:rowOff>162360</xdr:rowOff>
    </xdr:from>
    <xdr:to>
      <xdr:col>4</xdr:col>
      <xdr:colOff>578520</xdr:colOff>
      <xdr:row>7</xdr:row>
      <xdr:rowOff>164160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25B085E8-FD81-4572-B5F1-AF77DED6AA31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1721070" y="352860"/>
          <a:ext cx="1714950" cy="114480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6</xdr:col>
      <xdr:colOff>1166812</xdr:colOff>
      <xdr:row>1</xdr:row>
      <xdr:rowOff>178594</xdr:rowOff>
    </xdr:from>
    <xdr:ext cx="1319893" cy="1432085"/>
    <xdr:pic>
      <xdr:nvPicPr>
        <xdr:cNvPr id="14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594208D6-EF98-4509-A606-4C2FCB0B7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5312" y="369094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9360</xdr:colOff>
      <xdr:row>24</xdr:row>
      <xdr:rowOff>104040</xdr:rowOff>
    </xdr:from>
    <xdr:to>
      <xdr:col>6</xdr:col>
      <xdr:colOff>45720</xdr:colOff>
      <xdr:row>39</xdr:row>
      <xdr:rowOff>41760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9F204D14-F38F-4B0C-83B4-A2C8153B04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714240</xdr:colOff>
      <xdr:row>111</xdr:row>
      <xdr:rowOff>69120</xdr:rowOff>
    </xdr:from>
    <xdr:to>
      <xdr:col>13</xdr:col>
      <xdr:colOff>132120</xdr:colOff>
      <xdr:row>136</xdr:row>
      <xdr:rowOff>3240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6CE9CE07-413B-4710-ACDF-C3BC1AA835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543240</xdr:colOff>
      <xdr:row>167</xdr:row>
      <xdr:rowOff>190440</xdr:rowOff>
    </xdr:from>
    <xdr:to>
      <xdr:col>14</xdr:col>
      <xdr:colOff>115200</xdr:colOff>
      <xdr:row>186</xdr:row>
      <xdr:rowOff>60481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864CC5EF-D6A2-4848-A2B0-2894B8FAC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1402920</xdr:colOff>
      <xdr:row>227</xdr:row>
      <xdr:rowOff>34560</xdr:rowOff>
    </xdr:from>
    <xdr:to>
      <xdr:col>12</xdr:col>
      <xdr:colOff>1102320</xdr:colOff>
      <xdr:row>245</xdr:row>
      <xdr:rowOff>74160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9DF5911E-40F5-4042-B897-532DF3715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9360</xdr:colOff>
      <xdr:row>24</xdr:row>
      <xdr:rowOff>17280</xdr:rowOff>
    </xdr:from>
    <xdr:to>
      <xdr:col>6</xdr:col>
      <xdr:colOff>305280</xdr:colOff>
      <xdr:row>39</xdr:row>
      <xdr:rowOff>41400</xdr:rowOff>
    </xdr:to>
    <xdr:graphicFrame macro="">
      <xdr:nvGraphicFramePr>
        <xdr:cNvPr id="6" name="6 Gráfico">
          <a:extLst>
            <a:ext uri="{FF2B5EF4-FFF2-40B4-BE49-F238E27FC236}">
              <a16:creationId xmlns:a16="http://schemas.microsoft.com/office/drawing/2014/main" id="{D8602360-EBAC-4649-BA2C-16A344BD6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1385280</xdr:colOff>
      <xdr:row>24</xdr:row>
      <xdr:rowOff>51840</xdr:rowOff>
    </xdr:from>
    <xdr:to>
      <xdr:col>12</xdr:col>
      <xdr:colOff>790200</xdr:colOff>
      <xdr:row>39</xdr:row>
      <xdr:rowOff>37800</xdr:rowOff>
    </xdr:to>
    <xdr:graphicFrame macro="">
      <xdr:nvGraphicFramePr>
        <xdr:cNvPr id="7" name="7 Gráfico">
          <a:extLst>
            <a:ext uri="{FF2B5EF4-FFF2-40B4-BE49-F238E27FC236}">
              <a16:creationId xmlns:a16="http://schemas.microsoft.com/office/drawing/2014/main" id="{E4F8C182-509D-4242-B829-BEA9D5C6B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3</xdr:col>
      <xdr:colOff>0</xdr:colOff>
      <xdr:row>196</xdr:row>
      <xdr:rowOff>133200</xdr:rowOff>
    </xdr:from>
    <xdr:to>
      <xdr:col>12</xdr:col>
      <xdr:colOff>305640</xdr:colOff>
      <xdr:row>213</xdr:row>
      <xdr:rowOff>28439</xdr:rowOff>
    </xdr:to>
    <xdr:graphicFrame macro="">
      <xdr:nvGraphicFramePr>
        <xdr:cNvPr id="8" name="8 Gráfico">
          <a:extLst>
            <a:ext uri="{FF2B5EF4-FFF2-40B4-BE49-F238E27FC236}">
              <a16:creationId xmlns:a16="http://schemas.microsoft.com/office/drawing/2014/main" id="{E72B1A41-95FF-41D5-B7DA-1E47F8EC6F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77400</xdr:colOff>
      <xdr:row>308</xdr:row>
      <xdr:rowOff>108720</xdr:rowOff>
    </xdr:from>
    <xdr:to>
      <xdr:col>14</xdr:col>
      <xdr:colOff>864720</xdr:colOff>
      <xdr:row>347</xdr:row>
      <xdr:rowOff>114481</xdr:rowOff>
    </xdr:to>
    <xdr:graphicFrame macro="">
      <xdr:nvGraphicFramePr>
        <xdr:cNvPr id="9" name="9 Gráfico">
          <a:extLst>
            <a:ext uri="{FF2B5EF4-FFF2-40B4-BE49-F238E27FC236}">
              <a16:creationId xmlns:a16="http://schemas.microsoft.com/office/drawing/2014/main" id="{DC85802F-4519-46D1-8E0C-DE8F48DF45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280017</xdr:colOff>
      <xdr:row>62</xdr:row>
      <xdr:rowOff>129880</xdr:rowOff>
    </xdr:from>
    <xdr:to>
      <xdr:col>14</xdr:col>
      <xdr:colOff>354897</xdr:colOff>
      <xdr:row>93</xdr:row>
      <xdr:rowOff>12897</xdr:rowOff>
    </xdr:to>
    <xdr:graphicFrame macro="">
      <xdr:nvGraphicFramePr>
        <xdr:cNvPr id="10" name="13 Gráfico">
          <a:extLst>
            <a:ext uri="{FF2B5EF4-FFF2-40B4-BE49-F238E27FC236}">
              <a16:creationId xmlns:a16="http://schemas.microsoft.com/office/drawing/2014/main" id="{8740B987-2E70-4EF3-9730-62BC3AA14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844200</xdr:colOff>
      <xdr:row>1</xdr:row>
      <xdr:rowOff>75600</xdr:rowOff>
    </xdr:from>
    <xdr:to>
      <xdr:col>10</xdr:col>
      <xdr:colOff>805680</xdr:colOff>
      <xdr:row>9</xdr:row>
      <xdr:rowOff>38520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9483639F-BF28-4AEC-9E98-29569CF1BE28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10807350" y="266100"/>
          <a:ext cx="2295105" cy="14869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292320</xdr:colOff>
      <xdr:row>1</xdr:row>
      <xdr:rowOff>162360</xdr:rowOff>
    </xdr:from>
    <xdr:to>
      <xdr:col>4</xdr:col>
      <xdr:colOff>578520</xdr:colOff>
      <xdr:row>7</xdr:row>
      <xdr:rowOff>164160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54E420DC-9D15-45E4-9581-DF4E427FE874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978120" y="352860"/>
          <a:ext cx="2810325" cy="114480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6</xdr:col>
      <xdr:colOff>254000</xdr:colOff>
      <xdr:row>1</xdr:row>
      <xdr:rowOff>137583</xdr:rowOff>
    </xdr:from>
    <xdr:ext cx="1319893" cy="1432085"/>
    <xdr:pic>
      <xdr:nvPicPr>
        <xdr:cNvPr id="14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33A4C604-B6B2-48FB-BCCB-40D2AC8FE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2500" y="328083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D-207\C:\Controles\GRAFICAS\GRAFICAS%202016\CORTES%20Y%20GRAFICA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>INCOMPETENCIA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>AFIRMATIVO PARCIAL POR CONFIDENCIALIDAD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 MaYO 2025"/>
    </sheetNames>
    <sheetDataSet>
      <sheetData sheetId="0">
        <row r="20">
          <cell r="H20" t="str">
            <v>SOLICITUD POR GÉNERO</v>
          </cell>
        </row>
        <row r="21">
          <cell r="C21" t="str">
            <v>PNT</v>
          </cell>
          <cell r="D21" t="str">
            <v>MANUALES</v>
          </cell>
          <cell r="E21" t="str">
            <v>CORREO</v>
          </cell>
          <cell r="H21" t="str">
            <v>MASCULINO</v>
          </cell>
          <cell r="I21" t="str">
            <v>FEMENINO</v>
          </cell>
          <cell r="J21" t="str">
            <v>EMPRESAS</v>
          </cell>
          <cell r="K21" t="str">
            <v>SEUDÓNIMO</v>
          </cell>
        </row>
        <row r="22">
          <cell r="C22">
            <v>21</v>
          </cell>
          <cell r="D22">
            <v>15</v>
          </cell>
          <cell r="E22">
            <v>2</v>
          </cell>
          <cell r="H22">
            <v>17</v>
          </cell>
          <cell r="I22">
            <v>13</v>
          </cell>
          <cell r="J22">
            <v>0</v>
          </cell>
          <cell r="K22">
            <v>8</v>
          </cell>
        </row>
        <row r="23">
          <cell r="C23">
            <v>0.55263157894736847</v>
          </cell>
          <cell r="D23">
            <v>0.39473684210526316</v>
          </cell>
          <cell r="E23">
            <v>5.2631578947368418E-2</v>
          </cell>
          <cell r="H23">
            <v>0.44736842105263158</v>
          </cell>
          <cell r="I23">
            <v>0.34210526315789475</v>
          </cell>
          <cell r="J23">
            <v>0</v>
          </cell>
          <cell r="K23">
            <v>0.21052631578947367</v>
          </cell>
        </row>
        <row r="44">
          <cell r="E44" t="str">
            <v>SE TIENE POR NO PRESENTADA ( NO CUMPLIÓ PREVENCIÓN)</v>
          </cell>
          <cell r="J44">
            <v>0</v>
          </cell>
        </row>
        <row r="45">
          <cell r="E45" t="str">
            <v>NO CUMPLIO CON LOS EXTREMOS DEL ARTÍCULO 79 (REQUISITOS)</v>
          </cell>
          <cell r="J45">
            <v>0</v>
          </cell>
        </row>
        <row r="46">
          <cell r="E46" t="str">
            <v>INCOMPETENCIA</v>
          </cell>
          <cell r="J46">
            <v>0</v>
          </cell>
        </row>
        <row r="47">
          <cell r="E47" t="str">
            <v>NEGATIVA POR INEXISTENCIA</v>
          </cell>
          <cell r="J47">
            <v>2</v>
          </cell>
        </row>
        <row r="48">
          <cell r="E48" t="str">
            <v>NEGATIVA CONFIDENCIAL E INEXISTENTE</v>
          </cell>
          <cell r="J48">
            <v>0</v>
          </cell>
        </row>
        <row r="49">
          <cell r="E49" t="str">
            <v>AFIRMATIVO</v>
          </cell>
          <cell r="J49">
            <v>36</v>
          </cell>
        </row>
        <row r="50">
          <cell r="E50" t="str">
            <v>AFIRMATIVO PARCIAL POR CONFIDENCIALIDAD</v>
          </cell>
          <cell r="J50">
            <v>0</v>
          </cell>
        </row>
        <row r="51">
          <cell r="E51" t="str">
            <v>NEGATIVA POR CONFIDENCIALIDAD Y RESERVADA</v>
          </cell>
          <cell r="J51">
            <v>0</v>
          </cell>
        </row>
        <row r="52">
          <cell r="E52" t="str">
            <v>AFIRMATIVO PARCIAL POR CONFIDENCIALIDAD E INEXISTENCIA</v>
          </cell>
          <cell r="J52">
            <v>0</v>
          </cell>
        </row>
        <row r="53">
          <cell r="E53" t="str">
            <v>AFIRMATIVO PARCIAL POR CONFIDENCIALIDAD, RESERVA E INEXISTENCIA</v>
          </cell>
          <cell r="J53">
            <v>0</v>
          </cell>
        </row>
        <row r="54">
          <cell r="E54" t="str">
            <v>AFIRMATIVO PARCIAL POR INEXISTENCIA</v>
          </cell>
          <cell r="J54">
            <v>0</v>
          </cell>
        </row>
        <row r="55">
          <cell r="E55" t="str">
            <v>AFIRMATIVO PARCIAL POR RESERVA</v>
          </cell>
          <cell r="J55">
            <v>0</v>
          </cell>
        </row>
        <row r="56">
          <cell r="E56" t="str">
            <v>AFIRMATIVO PARCIAL POR RESERVA Y CONFIDENCIALIDAD</v>
          </cell>
          <cell r="J56">
            <v>0</v>
          </cell>
        </row>
        <row r="57">
          <cell r="E57" t="str">
            <v>AFIRMATIVO PARCIAL POR RESERVA E INEXISTENCIA</v>
          </cell>
          <cell r="J57">
            <v>0</v>
          </cell>
        </row>
        <row r="58">
          <cell r="E58" t="str">
            <v>NEGATIVA  POR RESERVA</v>
          </cell>
          <cell r="J58">
            <v>0</v>
          </cell>
        </row>
        <row r="59">
          <cell r="E59" t="str">
            <v>PREVENCIÓN ENTRAMITE</v>
          </cell>
          <cell r="J59">
            <v>0</v>
          </cell>
        </row>
        <row r="103">
          <cell r="D103" t="str">
            <v xml:space="preserve">       FORMATO SOLICITADO</v>
          </cell>
        </row>
        <row r="104">
          <cell r="E104" t="str">
            <v>VIA CORREO ELECTRONICO</v>
          </cell>
          <cell r="I104">
            <v>0</v>
          </cell>
        </row>
        <row r="105">
          <cell r="E105" t="str">
            <v>VÍA PNT</v>
          </cell>
          <cell r="I105">
            <v>15</v>
          </cell>
        </row>
        <row r="106">
          <cell r="E106" t="str">
            <v>REPRODUCCIÓN DE DOCUMENTOS (COPIA SIMPLE, COPIA CERTIFICADA, PLANO SIMPLE Y PLANO CERTIFICADO)</v>
          </cell>
          <cell r="I106">
            <v>23</v>
          </cell>
        </row>
        <row r="107">
          <cell r="E107" t="str">
            <v>FORMATO DIGITAL</v>
          </cell>
          <cell r="I107">
            <v>0</v>
          </cell>
        </row>
        <row r="108">
          <cell r="E108" t="str">
            <v>CONSULTA DIRECTA</v>
          </cell>
          <cell r="I108">
            <v>0</v>
          </cell>
        </row>
        <row r="161">
          <cell r="D161">
            <v>1</v>
          </cell>
          <cell r="E161" t="str">
            <v>ORDINARIA</v>
          </cell>
          <cell r="I161">
            <v>36</v>
          </cell>
          <cell r="J161">
            <v>0.94736842105263153</v>
          </cell>
        </row>
        <row r="162">
          <cell r="D162">
            <v>2</v>
          </cell>
          <cell r="E162" t="str">
            <v>FUNDAMENTAL</v>
          </cell>
          <cell r="I162">
            <v>2</v>
          </cell>
          <cell r="J162">
            <v>5.2631578947368418E-2</v>
          </cell>
        </row>
        <row r="163">
          <cell r="D163">
            <v>4</v>
          </cell>
          <cell r="E163" t="str">
            <v>RESERVADA</v>
          </cell>
          <cell r="I163">
            <v>0</v>
          </cell>
          <cell r="J163">
            <v>0</v>
          </cell>
        </row>
        <row r="164">
          <cell r="D164">
            <v>3</v>
          </cell>
          <cell r="E164" t="str">
            <v>CONFIDENCIAL</v>
          </cell>
          <cell r="I164">
            <v>0</v>
          </cell>
          <cell r="J164">
            <v>0</v>
          </cell>
        </row>
        <row r="190">
          <cell r="D190">
            <v>1</v>
          </cell>
          <cell r="E190" t="str">
            <v>ECONOMICA ADMINISTRATIVA</v>
          </cell>
          <cell r="I190">
            <v>38</v>
          </cell>
          <cell r="J190">
            <v>1</v>
          </cell>
        </row>
        <row r="191">
          <cell r="D191">
            <v>2</v>
          </cell>
          <cell r="E191" t="str">
            <v>TRAMITE</v>
          </cell>
          <cell r="I191">
            <v>0</v>
          </cell>
          <cell r="J191">
            <v>0</v>
          </cell>
        </row>
        <row r="192">
          <cell r="D192">
            <v>3</v>
          </cell>
          <cell r="E192" t="str">
            <v>SERV. PUB.</v>
          </cell>
          <cell r="I192">
            <v>0</v>
          </cell>
          <cell r="J192">
            <v>0</v>
          </cell>
        </row>
        <row r="193">
          <cell r="D193">
            <v>4</v>
          </cell>
          <cell r="E193" t="str">
            <v>LEGAL</v>
          </cell>
          <cell r="I193">
            <v>0</v>
          </cell>
          <cell r="J193">
            <v>0</v>
          </cell>
        </row>
        <row r="219">
          <cell r="E219" t="str">
            <v>PNT</v>
          </cell>
          <cell r="I219">
            <v>21</v>
          </cell>
          <cell r="J219">
            <v>0.55263157894736847</v>
          </cell>
        </row>
        <row r="220">
          <cell r="E220" t="str">
            <v>CORREO ELECTRONICO</v>
          </cell>
          <cell r="I220">
            <v>2</v>
          </cell>
          <cell r="J220">
            <v>5.2631578947368418E-2</v>
          </cell>
        </row>
        <row r="221">
          <cell r="E221" t="str">
            <v>NOTIFICACIÓN PERSONAL</v>
          </cell>
          <cell r="I221">
            <v>15</v>
          </cell>
          <cell r="J221">
            <v>0.39473684210526316</v>
          </cell>
        </row>
        <row r="222">
          <cell r="E222" t="str">
            <v>LISTAS</v>
          </cell>
          <cell r="I222">
            <v>0</v>
          </cell>
          <cell r="J222">
            <v>0</v>
          </cell>
        </row>
        <row r="248">
          <cell r="E248" t="str">
            <v>Dirección General (Unidad de Transparencia)</v>
          </cell>
          <cell r="G248">
            <v>2</v>
          </cell>
        </row>
        <row r="249">
          <cell r="E249" t="str">
            <v>Dirección de Administración y Finanzas (Jefatura Administrativa, Jefatura de Adquisiciones, Jefatura de Recursos Financieros, Jefatura de Adquisiciones)</v>
          </cell>
          <cell r="G249">
            <v>13</v>
          </cell>
        </row>
        <row r="250">
          <cell r="E250" t="str">
            <v xml:space="preserve">Dirección Medica (Jefatura de Medicina Preventiva y Epidemiología, Jefatura de Enseñanza) </v>
          </cell>
          <cell r="G250">
            <v>4</v>
          </cell>
        </row>
        <row r="251">
          <cell r="E251" t="str">
            <v>Dirección Jurídica</v>
          </cell>
          <cell r="G251">
            <v>0</v>
          </cell>
        </row>
        <row r="252">
          <cell r="E252" t="str">
            <v>Órgano Interno de Control</v>
          </cell>
          <cell r="G252">
            <v>0</v>
          </cell>
        </row>
        <row r="253">
          <cell r="E253" t="str">
            <v>Dirección de Unidades de Atención Medica</v>
          </cell>
          <cell r="G253">
            <v>4</v>
          </cell>
        </row>
        <row r="254">
          <cell r="E254" t="str">
            <v>Dirección del Hospital General de Zapopan (Subdirección del HGZ)</v>
          </cell>
          <cell r="G254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6"/>
  <sheetViews>
    <sheetView zoomScale="90" zoomScaleNormal="90" workbookViewId="0">
      <selection activeCell="C20" sqref="C20:F20"/>
    </sheetView>
  </sheetViews>
  <sheetFormatPr baseColWidth="10" defaultColWidth="10.7109375" defaultRowHeight="15" x14ac:dyDescent="0.25"/>
  <cols>
    <col min="1" max="1" width="3.5703125" style="147" customWidth="1"/>
    <col min="2" max="2" width="6.7109375" style="151" customWidth="1"/>
    <col min="3" max="3" width="22.140625" style="147" customWidth="1"/>
    <col min="4" max="4" width="15.7109375" style="147" customWidth="1"/>
    <col min="5" max="5" width="26" style="147" customWidth="1"/>
    <col min="6" max="6" width="31.42578125" style="147" customWidth="1"/>
    <col min="7" max="7" width="26.42578125" style="147" customWidth="1"/>
    <col min="8" max="8" width="17.42578125" style="147" customWidth="1"/>
    <col min="9" max="9" width="19.140625" style="147" customWidth="1"/>
    <col min="10" max="10" width="15.85546875" style="147" customWidth="1"/>
    <col min="11" max="11" width="14.7109375" style="147" customWidth="1"/>
    <col min="12" max="12" width="14" style="147" customWidth="1"/>
    <col min="13" max="13" width="17.85546875" style="147" customWidth="1"/>
    <col min="14" max="14" width="12.140625" style="147" customWidth="1"/>
    <col min="15" max="15" width="14.140625" style="147" customWidth="1"/>
    <col min="16" max="16" width="2.5703125" style="147" hidden="1" customWidth="1"/>
    <col min="17" max="17" width="3.5703125" style="147" customWidth="1"/>
    <col min="18" max="16384" width="10.7109375" style="147"/>
  </cols>
  <sheetData>
    <row r="1" spans="1:17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9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9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9"/>
    </row>
    <row r="4" spans="1:17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9"/>
    </row>
    <row r="5" spans="1:17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9"/>
    </row>
    <row r="6" spans="1:17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9"/>
    </row>
    <row r="7" spans="1:17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9"/>
    </row>
    <row r="8" spans="1:17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9"/>
    </row>
    <row r="9" spans="1:17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9"/>
    </row>
    <row r="10" spans="1:17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9"/>
    </row>
    <row r="11" spans="1:17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9"/>
    </row>
    <row r="12" spans="1:17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9"/>
    </row>
    <row r="13" spans="1:17" ht="50.25" customHeight="1" x14ac:dyDescent="0.25">
      <c r="A13" s="7"/>
      <c r="B13" s="143" t="s">
        <v>0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8"/>
      <c r="Q13" s="9"/>
    </row>
    <row r="14" spans="1:17" ht="43.5" customHeight="1" x14ac:dyDescent="0.8">
      <c r="A14" s="7"/>
      <c r="B14" s="144" t="s">
        <v>42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0"/>
      <c r="Q14" s="9"/>
    </row>
    <row r="15" spans="1:17" x14ac:dyDescent="0.25">
      <c r="A15" s="7"/>
      <c r="B15" s="6" t="s">
        <v>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9"/>
    </row>
    <row r="16" spans="1:17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9"/>
    </row>
    <row r="17" spans="1:17" x14ac:dyDescent="0.25">
      <c r="A17" s="7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9"/>
    </row>
    <row r="18" spans="1:17" x14ac:dyDescent="0.25">
      <c r="A18" s="7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9"/>
    </row>
    <row r="19" spans="1:17" x14ac:dyDescent="0.25">
      <c r="A19" s="7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9"/>
    </row>
    <row r="20" spans="1:17" ht="20.25" customHeight="1" x14ac:dyDescent="0.25">
      <c r="A20" s="7"/>
      <c r="B20" s="6"/>
      <c r="C20" s="145" t="s">
        <v>2</v>
      </c>
      <c r="D20" s="145"/>
      <c r="E20" s="145"/>
      <c r="F20" s="145"/>
      <c r="G20" s="11"/>
      <c r="H20" s="145" t="s">
        <v>3</v>
      </c>
      <c r="I20" s="145"/>
      <c r="J20" s="145"/>
      <c r="K20" s="145"/>
      <c r="L20" s="145"/>
      <c r="M20" s="12"/>
      <c r="N20" s="12"/>
      <c r="O20" s="12"/>
      <c r="P20" s="6"/>
      <c r="Q20" s="9"/>
    </row>
    <row r="21" spans="1:17" s="148" customFormat="1" x14ac:dyDescent="0.25">
      <c r="A21" s="13"/>
      <c r="B21" s="14"/>
      <c r="C21" s="15" t="s">
        <v>4</v>
      </c>
      <c r="D21" s="16" t="s">
        <v>5</v>
      </c>
      <c r="E21" s="17" t="s">
        <v>6</v>
      </c>
      <c r="F21" s="15" t="s">
        <v>7</v>
      </c>
      <c r="G21" s="18" t="s">
        <v>8</v>
      </c>
      <c r="H21" s="17" t="s">
        <v>9</v>
      </c>
      <c r="I21" s="17" t="s">
        <v>10</v>
      </c>
      <c r="J21" s="15" t="s">
        <v>11</v>
      </c>
      <c r="K21" s="15" t="s">
        <v>12</v>
      </c>
      <c r="L21" s="15" t="s">
        <v>7</v>
      </c>
      <c r="M21" s="14"/>
      <c r="N21" s="14"/>
      <c r="O21" s="14"/>
      <c r="P21" s="19"/>
      <c r="Q21" s="19"/>
    </row>
    <row r="22" spans="1:17" ht="15.75" x14ac:dyDescent="0.3">
      <c r="A22" s="7"/>
      <c r="B22" s="6"/>
      <c r="C22" s="4">
        <v>29</v>
      </c>
      <c r="D22" s="20">
        <v>10</v>
      </c>
      <c r="E22" s="20">
        <v>1</v>
      </c>
      <c r="F22" s="21">
        <f>SUM(C22:E22)</f>
        <v>40</v>
      </c>
      <c r="G22" s="22"/>
      <c r="H22" s="4">
        <v>13</v>
      </c>
      <c r="I22" s="4">
        <v>17</v>
      </c>
      <c r="J22" s="4">
        <v>0</v>
      </c>
      <c r="K22" s="4">
        <v>10</v>
      </c>
      <c r="L22" s="21">
        <f>SUM(H22:K22)</f>
        <v>40</v>
      </c>
      <c r="M22" s="6"/>
      <c r="N22" s="6"/>
      <c r="O22" s="6"/>
      <c r="P22" s="9"/>
      <c r="Q22" s="9"/>
    </row>
    <row r="23" spans="1:17" ht="15.75" x14ac:dyDescent="0.3">
      <c r="A23" s="7"/>
      <c r="B23" s="6"/>
      <c r="C23" s="23">
        <f>+C22/F22</f>
        <v>0.72499999999999998</v>
      </c>
      <c r="D23" s="24">
        <f>+D22/F22</f>
        <v>0.25</v>
      </c>
      <c r="E23" s="25">
        <f>+E22/F22</f>
        <v>2.5000000000000001E-2</v>
      </c>
      <c r="F23" s="26">
        <v>1</v>
      </c>
      <c r="G23" s="22"/>
      <c r="H23" s="23">
        <f>+H22/L22</f>
        <v>0.32500000000000001</v>
      </c>
      <c r="I23" s="23">
        <f>+I22/L22</f>
        <v>0.42499999999999999</v>
      </c>
      <c r="J23" s="23">
        <f>+J22/L22</f>
        <v>0</v>
      </c>
      <c r="K23" s="23">
        <f>+K22/L22</f>
        <v>0.25</v>
      </c>
      <c r="L23" s="26">
        <f>SUM(H23:K23)</f>
        <v>1</v>
      </c>
      <c r="M23" s="6"/>
      <c r="N23" s="6"/>
      <c r="O23" s="6"/>
      <c r="P23" s="9"/>
      <c r="Q23" s="9"/>
    </row>
    <row r="24" spans="1:17" x14ac:dyDescent="0.25">
      <c r="A24" s="7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9"/>
    </row>
    <row r="25" spans="1:17" x14ac:dyDescent="0.25">
      <c r="A25" s="7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9"/>
    </row>
    <row r="26" spans="1:17" x14ac:dyDescent="0.25">
      <c r="A26" s="7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"/>
    </row>
    <row r="27" spans="1:17" x14ac:dyDescent="0.25">
      <c r="A27" s="7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9"/>
    </row>
    <row r="28" spans="1:17" x14ac:dyDescent="0.25">
      <c r="A28" s="7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9"/>
    </row>
    <row r="29" spans="1:17" x14ac:dyDescent="0.25">
      <c r="A29" s="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9"/>
    </row>
    <row r="30" spans="1:17" x14ac:dyDescent="0.25">
      <c r="A30" s="7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9"/>
    </row>
    <row r="31" spans="1:17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9"/>
    </row>
    <row r="32" spans="1:17" x14ac:dyDescent="0.25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9"/>
    </row>
    <row r="33" spans="1:17" x14ac:dyDescent="0.25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9"/>
    </row>
    <row r="34" spans="1:17" x14ac:dyDescent="0.25">
      <c r="A34" s="7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9"/>
    </row>
    <row r="35" spans="1:17" x14ac:dyDescent="0.25">
      <c r="A35" s="7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9"/>
    </row>
    <row r="36" spans="1:17" x14ac:dyDescent="0.25">
      <c r="A36" s="7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9"/>
    </row>
    <row r="37" spans="1:17" x14ac:dyDescent="0.25">
      <c r="A37" s="7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9"/>
    </row>
    <row r="38" spans="1:17" x14ac:dyDescent="0.25">
      <c r="A38" s="7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9"/>
    </row>
    <row r="39" spans="1:17" x14ac:dyDescent="0.25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9"/>
    </row>
    <row r="40" spans="1:17" x14ac:dyDescent="0.25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"/>
    </row>
    <row r="41" spans="1:17" x14ac:dyDescent="0.25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"/>
    </row>
    <row r="42" spans="1:17" x14ac:dyDescent="0.25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"/>
    </row>
    <row r="43" spans="1:17" ht="19.5" customHeight="1" x14ac:dyDescent="0.25">
      <c r="A43" s="7"/>
      <c r="B43" s="6"/>
      <c r="C43" s="6"/>
      <c r="D43" s="146" t="s">
        <v>14</v>
      </c>
      <c r="E43" s="146"/>
      <c r="F43" s="146"/>
      <c r="G43" s="146"/>
      <c r="H43" s="146"/>
      <c r="I43" s="146"/>
      <c r="J43" s="146"/>
      <c r="K43" s="146"/>
      <c r="L43" s="146"/>
      <c r="M43" s="146"/>
      <c r="N43" s="6"/>
      <c r="O43" s="6"/>
      <c r="P43" s="6"/>
      <c r="Q43" s="9"/>
    </row>
    <row r="44" spans="1:17" ht="15.75" x14ac:dyDescent="0.3">
      <c r="A44" s="7"/>
      <c r="B44" s="6"/>
      <c r="C44" s="6"/>
      <c r="D44" s="5">
        <v>1</v>
      </c>
      <c r="E44" s="27" t="str">
        <f>+'[1]ACUM-MAYO'!A61</f>
        <v>SE TIENE POR NO PRESENTADA ( NO CUMPLIÓ PREVENCIÓN)</v>
      </c>
      <c r="F44" s="28"/>
      <c r="G44" s="28"/>
      <c r="H44" s="28"/>
      <c r="I44" s="29"/>
      <c r="J44" s="142">
        <v>0</v>
      </c>
      <c r="K44" s="142"/>
      <c r="L44" s="142"/>
      <c r="M44" s="30">
        <f>+$J44/$J61</f>
        <v>0</v>
      </c>
      <c r="N44" s="6"/>
      <c r="O44" s="6"/>
      <c r="P44" s="6"/>
      <c r="Q44" s="9"/>
    </row>
    <row r="45" spans="1:17" ht="15.75" x14ac:dyDescent="0.3">
      <c r="A45" s="7"/>
      <c r="B45" s="6"/>
      <c r="C45" s="6"/>
      <c r="D45" s="4">
        <v>2</v>
      </c>
      <c r="E45" s="31" t="str">
        <f>+'[1]ACUM-MAYO'!A62</f>
        <v>NO CUMPLIO CON LOS EXTREMOS DEL ARTÍCULO 79 (REQUISITOS)</v>
      </c>
      <c r="F45" s="32"/>
      <c r="G45" s="32"/>
      <c r="H45" s="32"/>
      <c r="I45" s="33"/>
      <c r="J45" s="137">
        <v>0</v>
      </c>
      <c r="K45" s="137"/>
      <c r="L45" s="137"/>
      <c r="M45" s="23">
        <f>+$J45/$J61</f>
        <v>0</v>
      </c>
      <c r="N45" s="6"/>
      <c r="O45" s="6"/>
      <c r="P45" s="6"/>
      <c r="Q45" s="9"/>
    </row>
    <row r="46" spans="1:17" ht="15.75" x14ac:dyDescent="0.3">
      <c r="A46" s="7"/>
      <c r="B46" s="6"/>
      <c r="C46" s="6"/>
      <c r="D46" s="4">
        <v>3</v>
      </c>
      <c r="E46" s="31" t="str">
        <f>+'[1]ACUM-MAYO'!A63</f>
        <v>INCOMPETENCIA</v>
      </c>
      <c r="F46" s="32"/>
      <c r="G46" s="32"/>
      <c r="H46" s="32"/>
      <c r="I46" s="33"/>
      <c r="J46" s="137">
        <v>0</v>
      </c>
      <c r="K46" s="137"/>
      <c r="L46" s="137"/>
      <c r="M46" s="23">
        <f>+$J46/$J61</f>
        <v>0</v>
      </c>
      <c r="N46" s="6"/>
      <c r="O46" s="6"/>
      <c r="P46" s="6"/>
      <c r="Q46" s="9"/>
    </row>
    <row r="47" spans="1:17" ht="15.75" x14ac:dyDescent="0.3">
      <c r="A47" s="7"/>
      <c r="B47" s="6"/>
      <c r="C47" s="6"/>
      <c r="D47" s="4">
        <v>4</v>
      </c>
      <c r="E47" s="31" t="str">
        <f>+'[1]ACUM-MAYO'!A64</f>
        <v>NEGATIVA POR INEXISTENCIA</v>
      </c>
      <c r="F47" s="32"/>
      <c r="G47" s="32"/>
      <c r="H47" s="32"/>
      <c r="I47" s="33"/>
      <c r="J47" s="137">
        <v>3</v>
      </c>
      <c r="K47" s="137"/>
      <c r="L47" s="137"/>
      <c r="M47" s="23">
        <f>+$J47/$J61</f>
        <v>7.4999999999999997E-2</v>
      </c>
      <c r="N47" s="6"/>
      <c r="O47" s="6"/>
      <c r="P47" s="6"/>
      <c r="Q47" s="9"/>
    </row>
    <row r="48" spans="1:17" ht="15.75" x14ac:dyDescent="0.3">
      <c r="A48" s="7"/>
      <c r="B48" s="6"/>
      <c r="C48" s="6"/>
      <c r="D48" s="4">
        <v>5</v>
      </c>
      <c r="E48" s="31" t="str">
        <f>+'[1]ACUM-MAYO'!A65</f>
        <v>NEGATIVA CONFIDENCIAL E INEXISTENTE</v>
      </c>
      <c r="F48" s="32"/>
      <c r="G48" s="32"/>
      <c r="H48" s="32"/>
      <c r="I48" s="33"/>
      <c r="J48" s="137">
        <v>0</v>
      </c>
      <c r="K48" s="137"/>
      <c r="L48" s="137"/>
      <c r="M48" s="23">
        <f>+$J48/$J61</f>
        <v>0</v>
      </c>
      <c r="N48" s="6"/>
      <c r="O48" s="6"/>
      <c r="P48" s="6"/>
      <c r="Q48" s="9"/>
    </row>
    <row r="49" spans="1:17" ht="15.75" x14ac:dyDescent="0.3">
      <c r="A49" s="7"/>
      <c r="B49" s="6"/>
      <c r="C49" s="6"/>
      <c r="D49" s="4">
        <v>6</v>
      </c>
      <c r="E49" s="31" t="str">
        <f>+'[1]ACUM-MAYO'!A66</f>
        <v>AFIRMATIVO</v>
      </c>
      <c r="F49" s="32"/>
      <c r="G49" s="32"/>
      <c r="H49" s="32"/>
      <c r="I49" s="33"/>
      <c r="J49" s="137">
        <v>33</v>
      </c>
      <c r="K49" s="137"/>
      <c r="L49" s="137"/>
      <c r="M49" s="23">
        <f>+$J49/J61</f>
        <v>0.82499999999999996</v>
      </c>
      <c r="N49" s="6"/>
      <c r="O49" s="6"/>
      <c r="P49" s="6"/>
      <c r="Q49" s="9"/>
    </row>
    <row r="50" spans="1:17" ht="15.75" x14ac:dyDescent="0.3">
      <c r="A50" s="7"/>
      <c r="B50" s="6"/>
      <c r="C50" s="6"/>
      <c r="D50" s="4">
        <v>7</v>
      </c>
      <c r="E50" s="31" t="str">
        <f>+'[1]ACUM-MAYO'!A67</f>
        <v>AFIRMATIVO PARCIAL POR CONFIDENCIALIDAD</v>
      </c>
      <c r="F50" s="32"/>
      <c r="G50" s="32"/>
      <c r="H50" s="32"/>
      <c r="I50" s="33"/>
      <c r="J50" s="137">
        <v>0</v>
      </c>
      <c r="K50" s="137"/>
      <c r="L50" s="137"/>
      <c r="M50" s="23">
        <f>+$J50/J61</f>
        <v>0</v>
      </c>
      <c r="N50" s="6"/>
      <c r="O50" s="6"/>
      <c r="P50" s="6"/>
      <c r="Q50" s="9"/>
    </row>
    <row r="51" spans="1:17" ht="15.75" x14ac:dyDescent="0.3">
      <c r="A51" s="7"/>
      <c r="B51" s="6"/>
      <c r="C51" s="6"/>
      <c r="D51" s="4">
        <v>8</v>
      </c>
      <c r="E51" s="31" t="str">
        <f>+'[1]ACUM-MAYO'!A68</f>
        <v>NEGATIVA POR CONFIDENCIALIDAD Y RESERVADA</v>
      </c>
      <c r="F51" s="34"/>
      <c r="G51" s="35"/>
      <c r="H51" s="35"/>
      <c r="I51" s="36"/>
      <c r="J51" s="137">
        <v>0</v>
      </c>
      <c r="K51" s="137"/>
      <c r="L51" s="137"/>
      <c r="M51" s="23">
        <f>+$J51/J61</f>
        <v>0</v>
      </c>
      <c r="N51" s="6"/>
      <c r="O51" s="6"/>
      <c r="P51" s="6"/>
      <c r="Q51" s="9"/>
    </row>
    <row r="52" spans="1:17" ht="15.75" x14ac:dyDescent="0.3">
      <c r="A52" s="7"/>
      <c r="B52" s="6"/>
      <c r="C52" s="6"/>
      <c r="D52" s="4">
        <v>9</v>
      </c>
      <c r="E52" s="31" t="str">
        <f>+'[1]ACUM-MAYO'!A69</f>
        <v>AFIRMATIVO PARCIAL POR CONFIDENCIALIDAD E INEXISTENCIA</v>
      </c>
      <c r="F52" s="37"/>
      <c r="G52" s="35"/>
      <c r="H52" s="35"/>
      <c r="I52" s="36"/>
      <c r="J52" s="137">
        <v>0</v>
      </c>
      <c r="K52" s="137"/>
      <c r="L52" s="137"/>
      <c r="M52" s="23">
        <f>+J52/J61</f>
        <v>0</v>
      </c>
      <c r="N52" s="6"/>
      <c r="O52" s="6"/>
      <c r="P52" s="6"/>
      <c r="Q52" s="9"/>
    </row>
    <row r="53" spans="1:17" ht="15.75" x14ac:dyDescent="0.3">
      <c r="A53" s="7"/>
      <c r="B53" s="6"/>
      <c r="C53" s="6"/>
      <c r="D53" s="4">
        <v>10</v>
      </c>
      <c r="E53" s="31" t="str">
        <f>+'[1]ACUM-MAYO'!A70</f>
        <v>AFIRMATIVO PARCIAL POR CONFIDENCIALIDAD, RESERVA E INEXISTENCIA</v>
      </c>
      <c r="F53" s="34"/>
      <c r="G53" s="35"/>
      <c r="H53" s="35"/>
      <c r="I53" s="36"/>
      <c r="J53" s="137">
        <v>0</v>
      </c>
      <c r="K53" s="137"/>
      <c r="L53" s="137"/>
      <c r="M53" s="23">
        <f>+J53/J61</f>
        <v>0</v>
      </c>
      <c r="N53" s="6"/>
      <c r="O53" s="6"/>
      <c r="P53" s="6"/>
      <c r="Q53" s="9"/>
    </row>
    <row r="54" spans="1:17" ht="15.75" x14ac:dyDescent="0.3">
      <c r="A54" s="7"/>
      <c r="B54" s="6"/>
      <c r="C54" s="6"/>
      <c r="D54" s="4">
        <v>11</v>
      </c>
      <c r="E54" s="31" t="str">
        <f>+'[1]ACUM-MAYO'!A71</f>
        <v>AFIRMATIVO PARCIAL POR INEXISTENCIA</v>
      </c>
      <c r="F54" s="34"/>
      <c r="G54" s="35"/>
      <c r="H54" s="35"/>
      <c r="I54" s="36"/>
      <c r="J54" s="137">
        <v>4</v>
      </c>
      <c r="K54" s="137"/>
      <c r="L54" s="137"/>
      <c r="M54" s="23">
        <f>+$J54/J61</f>
        <v>0.1</v>
      </c>
      <c r="N54" s="6"/>
      <c r="O54" s="6"/>
      <c r="P54" s="6"/>
      <c r="Q54" s="9"/>
    </row>
    <row r="55" spans="1:17" ht="15.75" x14ac:dyDescent="0.3">
      <c r="A55" s="7"/>
      <c r="B55" s="6"/>
      <c r="C55" s="6"/>
      <c r="D55" s="4">
        <v>12</v>
      </c>
      <c r="E55" s="31" t="str">
        <f>+'[1]ACUM-MAYO'!A72</f>
        <v>AFIRMATIVO PARCIAL POR RESERVA</v>
      </c>
      <c r="F55" s="32"/>
      <c r="G55" s="32"/>
      <c r="H55" s="32"/>
      <c r="I55" s="33"/>
      <c r="J55" s="137">
        <v>0</v>
      </c>
      <c r="K55" s="137"/>
      <c r="L55" s="137"/>
      <c r="M55" s="23">
        <f>+$J55/J61</f>
        <v>0</v>
      </c>
      <c r="N55" s="6"/>
      <c r="O55" s="6"/>
      <c r="P55" s="6"/>
      <c r="Q55" s="9"/>
    </row>
    <row r="56" spans="1:17" ht="15.75" x14ac:dyDescent="0.3">
      <c r="A56" s="7"/>
      <c r="B56" s="6"/>
      <c r="C56" s="6"/>
      <c r="D56" s="4">
        <v>13</v>
      </c>
      <c r="E56" s="31" t="str">
        <f>+'[1]ACUM-MAYO'!A73</f>
        <v>AFIRMATIVO PARCIAL POR RESERVA Y CONFIDENCIALIDAD</v>
      </c>
      <c r="F56" s="32"/>
      <c r="G56" s="32"/>
      <c r="H56" s="32"/>
      <c r="I56" s="33"/>
      <c r="J56" s="137">
        <v>0</v>
      </c>
      <c r="K56" s="137"/>
      <c r="L56" s="137"/>
      <c r="M56" s="23">
        <f>+$J56/J61</f>
        <v>0</v>
      </c>
      <c r="N56" s="6"/>
      <c r="O56" s="6"/>
      <c r="P56" s="6"/>
      <c r="Q56" s="9"/>
    </row>
    <row r="57" spans="1:17" ht="15.75" x14ac:dyDescent="0.3">
      <c r="A57" s="7"/>
      <c r="B57" s="6"/>
      <c r="C57" s="6"/>
      <c r="D57" s="4">
        <v>14</v>
      </c>
      <c r="E57" s="31" t="str">
        <f>+'[1]ACUM-MAYO'!A74</f>
        <v>AFIRMATIVO PARCIAL POR RESERVA E INEXISTENCIA</v>
      </c>
      <c r="F57" s="32"/>
      <c r="G57" s="32"/>
      <c r="H57" s="32"/>
      <c r="I57" s="33"/>
      <c r="J57" s="137">
        <v>0</v>
      </c>
      <c r="K57" s="137"/>
      <c r="L57" s="137"/>
      <c r="M57" s="23">
        <f>+$J57/J61</f>
        <v>0</v>
      </c>
      <c r="N57" s="6"/>
      <c r="O57" s="6"/>
      <c r="P57" s="6"/>
      <c r="Q57" s="9"/>
    </row>
    <row r="58" spans="1:17" ht="15.75" x14ac:dyDescent="0.3">
      <c r="A58" s="7"/>
      <c r="B58" s="6"/>
      <c r="C58" s="6"/>
      <c r="D58" s="4">
        <v>15</v>
      </c>
      <c r="E58" s="31" t="str">
        <f>+'[1]ACUM-MAYO'!A75</f>
        <v>NEGATIVA  POR RESERVA</v>
      </c>
      <c r="F58" s="32"/>
      <c r="G58" s="32"/>
      <c r="H58" s="32"/>
      <c r="I58" s="33"/>
      <c r="J58" s="137">
        <v>0</v>
      </c>
      <c r="K58" s="137"/>
      <c r="L58" s="137"/>
      <c r="M58" s="23">
        <f>+$J58/J61</f>
        <v>0</v>
      </c>
      <c r="N58" s="6"/>
      <c r="O58" s="6"/>
      <c r="P58" s="6"/>
      <c r="Q58" s="9"/>
    </row>
    <row r="59" spans="1:17" ht="15.75" x14ac:dyDescent="0.3">
      <c r="A59" s="7"/>
      <c r="B59" s="6"/>
      <c r="C59" s="6"/>
      <c r="D59" s="4">
        <v>16</v>
      </c>
      <c r="E59" s="31" t="str">
        <f>+'[1]ACUM-MAYO'!A76</f>
        <v>PREVENCIÓN ENTRAMITE</v>
      </c>
      <c r="F59" s="32"/>
      <c r="G59" s="32"/>
      <c r="H59" s="32"/>
      <c r="I59" s="33"/>
      <c r="J59" s="137">
        <v>0</v>
      </c>
      <c r="K59" s="137"/>
      <c r="L59" s="137"/>
      <c r="M59" s="23">
        <f>+J59/J61</f>
        <v>0</v>
      </c>
      <c r="N59" s="6"/>
      <c r="O59" s="6"/>
      <c r="P59" s="6"/>
      <c r="Q59" s="9"/>
    </row>
    <row r="60" spans="1:17" s="149" customFormat="1" ht="15.75" x14ac:dyDescent="0.25">
      <c r="A60" s="38"/>
      <c r="B60" s="39"/>
      <c r="C60" s="39"/>
      <c r="D60" s="39"/>
      <c r="E60" s="39"/>
      <c r="F60" s="39"/>
      <c r="G60" s="39"/>
      <c r="H60" s="39"/>
      <c r="I60" s="39"/>
      <c r="J60" s="40"/>
      <c r="K60" s="40"/>
      <c r="L60" s="40"/>
      <c r="M60" s="40"/>
      <c r="N60" s="39"/>
      <c r="O60" s="39"/>
      <c r="P60" s="39"/>
      <c r="Q60" s="41"/>
    </row>
    <row r="61" spans="1:17" ht="15.75" x14ac:dyDescent="0.25">
      <c r="A61" s="7"/>
      <c r="B61" s="6"/>
      <c r="C61" s="6"/>
      <c r="D61" s="6"/>
      <c r="E61" s="6"/>
      <c r="F61" s="6"/>
      <c r="G61" s="6"/>
      <c r="H61" s="6"/>
      <c r="I61" s="6"/>
      <c r="J61" s="138">
        <f>SUM(J44:J59)</f>
        <v>40</v>
      </c>
      <c r="K61" s="138"/>
      <c r="L61" s="138"/>
      <c r="M61" s="42">
        <f>SUM(M44:M60)</f>
        <v>0.99999999999999989</v>
      </c>
      <c r="N61" s="6"/>
      <c r="O61" s="6"/>
      <c r="P61" s="6"/>
      <c r="Q61" s="9"/>
    </row>
    <row r="62" spans="1:17" ht="15.75" x14ac:dyDescent="0.25">
      <c r="A62" s="7"/>
      <c r="B62" s="6"/>
      <c r="C62" s="6"/>
      <c r="D62" s="6"/>
      <c r="E62" s="6"/>
      <c r="F62" s="6"/>
      <c r="G62" s="6"/>
      <c r="H62" s="6"/>
      <c r="I62" s="6"/>
      <c r="J62" s="43"/>
      <c r="K62" s="43"/>
      <c r="L62" s="43"/>
      <c r="M62" s="44"/>
      <c r="N62" s="6"/>
      <c r="O62" s="6"/>
      <c r="P62" s="6"/>
      <c r="Q62" s="9"/>
    </row>
    <row r="63" spans="1:17" ht="15.75" x14ac:dyDescent="0.25">
      <c r="A63" s="7"/>
      <c r="B63" s="6"/>
      <c r="C63" s="6"/>
      <c r="D63" s="6"/>
      <c r="E63" s="6"/>
      <c r="F63" s="6"/>
      <c r="G63" s="6"/>
      <c r="H63" s="6"/>
      <c r="I63" s="6"/>
      <c r="J63" s="43"/>
      <c r="K63" s="43"/>
      <c r="L63" s="43"/>
      <c r="M63" s="44"/>
      <c r="N63" s="6"/>
      <c r="O63" s="6"/>
      <c r="P63" s="6"/>
      <c r="Q63" s="9"/>
    </row>
    <row r="64" spans="1:17" ht="15.75" x14ac:dyDescent="0.25">
      <c r="A64" s="7"/>
      <c r="B64" s="6"/>
      <c r="C64" s="6"/>
      <c r="D64" s="6"/>
      <c r="E64" s="6"/>
      <c r="F64" s="6"/>
      <c r="G64" s="6"/>
      <c r="H64" s="6"/>
      <c r="I64" s="6"/>
      <c r="J64" s="43"/>
      <c r="K64" s="43"/>
      <c r="L64" s="43"/>
      <c r="M64" s="44"/>
      <c r="N64" s="6"/>
      <c r="O64" s="6"/>
      <c r="P64" s="6"/>
      <c r="Q64" s="9"/>
    </row>
    <row r="65" spans="1:17" ht="15.75" x14ac:dyDescent="0.25">
      <c r="A65" s="7"/>
      <c r="B65" s="6"/>
      <c r="C65" s="6"/>
      <c r="D65" s="6"/>
      <c r="E65" s="6"/>
      <c r="F65" s="6"/>
      <c r="G65" s="6"/>
      <c r="H65" s="6"/>
      <c r="I65" s="6"/>
      <c r="J65" s="43"/>
      <c r="K65" s="43"/>
      <c r="L65" s="43"/>
      <c r="M65" s="44"/>
      <c r="N65" s="6"/>
      <c r="O65" s="6"/>
      <c r="P65" s="6"/>
      <c r="Q65" s="9"/>
    </row>
    <row r="66" spans="1:17" ht="15.75" x14ac:dyDescent="0.25">
      <c r="A66" s="7"/>
      <c r="B66" s="6"/>
      <c r="C66" s="6"/>
      <c r="D66" s="6"/>
      <c r="E66" s="6"/>
      <c r="F66" s="6"/>
      <c r="G66" s="6"/>
      <c r="H66" s="6"/>
      <c r="I66" s="6"/>
      <c r="J66" s="43"/>
      <c r="K66" s="43"/>
      <c r="L66" s="43"/>
      <c r="M66" s="44"/>
      <c r="N66" s="6"/>
      <c r="O66" s="6"/>
      <c r="P66" s="6"/>
      <c r="Q66" s="9"/>
    </row>
    <row r="67" spans="1:17" ht="15.75" x14ac:dyDescent="0.25">
      <c r="A67" s="7"/>
      <c r="B67" s="6"/>
      <c r="C67" s="6"/>
      <c r="D67" s="6"/>
      <c r="E67" s="6"/>
      <c r="F67" s="6"/>
      <c r="G67" s="6"/>
      <c r="H67" s="6"/>
      <c r="I67" s="6"/>
      <c r="J67" s="43"/>
      <c r="K67" s="43"/>
      <c r="L67" s="43"/>
      <c r="M67" s="44"/>
      <c r="N67" s="6"/>
      <c r="O67" s="6"/>
      <c r="P67" s="6"/>
      <c r="Q67" s="9"/>
    </row>
    <row r="68" spans="1:17" ht="15.75" x14ac:dyDescent="0.25">
      <c r="A68" s="7"/>
      <c r="B68" s="6"/>
      <c r="C68" s="6"/>
      <c r="D68" s="6"/>
      <c r="E68" s="6"/>
      <c r="F68" s="6"/>
      <c r="G68" s="6"/>
      <c r="H68" s="6"/>
      <c r="I68" s="6"/>
      <c r="J68" s="43"/>
      <c r="K68" s="43"/>
      <c r="L68" s="43"/>
      <c r="M68" s="44"/>
      <c r="N68" s="6"/>
      <c r="O68" s="6"/>
      <c r="P68" s="6"/>
      <c r="Q68" s="9"/>
    </row>
    <row r="69" spans="1:17" ht="15.75" x14ac:dyDescent="0.25">
      <c r="A69" s="7"/>
      <c r="B69" s="6"/>
      <c r="C69" s="6"/>
      <c r="D69" s="6"/>
      <c r="E69" s="6"/>
      <c r="F69" s="6"/>
      <c r="G69" s="6"/>
      <c r="H69" s="6"/>
      <c r="I69" s="6"/>
      <c r="J69" s="43"/>
      <c r="K69" s="43"/>
      <c r="L69" s="43"/>
      <c r="M69" s="44"/>
      <c r="N69" s="6"/>
      <c r="O69" s="6"/>
      <c r="P69" s="6"/>
      <c r="Q69" s="9"/>
    </row>
    <row r="70" spans="1:17" x14ac:dyDescent="0.25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9"/>
    </row>
    <row r="71" spans="1:17" x14ac:dyDescent="0.25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9"/>
    </row>
    <row r="72" spans="1:17" x14ac:dyDescent="0.25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9"/>
    </row>
    <row r="73" spans="1:17" x14ac:dyDescent="0.25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"/>
    </row>
    <row r="74" spans="1:17" x14ac:dyDescent="0.25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"/>
    </row>
    <row r="75" spans="1:17" x14ac:dyDescent="0.25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9"/>
    </row>
    <row r="76" spans="1:17" x14ac:dyDescent="0.25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9"/>
    </row>
    <row r="77" spans="1:17" x14ac:dyDescent="0.25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9"/>
    </row>
    <row r="78" spans="1:17" x14ac:dyDescent="0.25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9"/>
    </row>
    <row r="79" spans="1:17" x14ac:dyDescent="0.25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9"/>
    </row>
    <row r="80" spans="1:17" x14ac:dyDescent="0.25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9"/>
    </row>
    <row r="81" spans="1:17" x14ac:dyDescent="0.25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9"/>
    </row>
    <row r="82" spans="1:17" x14ac:dyDescent="0.25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"/>
    </row>
    <row r="83" spans="1:17" x14ac:dyDescent="0.25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9"/>
    </row>
    <row r="84" spans="1:17" x14ac:dyDescent="0.25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9"/>
    </row>
    <row r="85" spans="1:17" x14ac:dyDescent="0.25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9"/>
    </row>
    <row r="86" spans="1:17" x14ac:dyDescent="0.25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9"/>
    </row>
    <row r="87" spans="1:17" x14ac:dyDescent="0.25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9"/>
    </row>
    <row r="88" spans="1:17" x14ac:dyDescent="0.25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9"/>
    </row>
    <row r="89" spans="1:17" x14ac:dyDescent="0.25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9"/>
    </row>
    <row r="90" spans="1:17" x14ac:dyDescent="0.25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9"/>
    </row>
    <row r="91" spans="1:17" x14ac:dyDescent="0.25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9"/>
    </row>
    <row r="92" spans="1:17" x14ac:dyDescent="0.25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9"/>
    </row>
    <row r="93" spans="1:17" x14ac:dyDescent="0.25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9"/>
    </row>
    <row r="94" spans="1:17" x14ac:dyDescent="0.25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9"/>
    </row>
    <row r="95" spans="1:17" x14ac:dyDescent="0.25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9"/>
    </row>
    <row r="96" spans="1:17" x14ac:dyDescent="0.25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9"/>
    </row>
    <row r="97" spans="1:17" x14ac:dyDescent="0.25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9"/>
    </row>
    <row r="98" spans="1:17" x14ac:dyDescent="0.25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9"/>
    </row>
    <row r="99" spans="1:17" x14ac:dyDescent="0.25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9"/>
    </row>
    <row r="100" spans="1:17" x14ac:dyDescent="0.25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9"/>
    </row>
    <row r="101" spans="1:17" x14ac:dyDescent="0.25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9"/>
    </row>
    <row r="102" spans="1:17" x14ac:dyDescent="0.25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9"/>
    </row>
    <row r="103" spans="1:17" ht="19.5" customHeight="1" x14ac:dyDescent="0.25">
      <c r="A103" s="7"/>
      <c r="B103" s="6"/>
      <c r="C103" s="6"/>
      <c r="D103" s="139" t="s">
        <v>15</v>
      </c>
      <c r="E103" s="139"/>
      <c r="F103" s="139"/>
      <c r="G103" s="139"/>
      <c r="H103" s="139"/>
      <c r="I103" s="139"/>
      <c r="J103" s="139"/>
      <c r="K103" s="2"/>
      <c r="L103" s="2"/>
      <c r="M103" s="6"/>
      <c r="N103" s="6"/>
      <c r="O103" s="6"/>
      <c r="P103" s="6"/>
      <c r="Q103" s="9"/>
    </row>
    <row r="104" spans="1:17" ht="15.75" customHeight="1" x14ac:dyDescent="0.3">
      <c r="A104" s="7"/>
      <c r="B104" s="6"/>
      <c r="C104" s="6"/>
      <c r="D104" s="45">
        <v>1</v>
      </c>
      <c r="E104" s="46" t="s">
        <v>16</v>
      </c>
      <c r="F104" s="47"/>
      <c r="G104" s="48"/>
      <c r="H104" s="48"/>
      <c r="I104" s="49">
        <v>1</v>
      </c>
      <c r="J104" s="50">
        <f>I104/I110</f>
        <v>2.5000000000000001E-2</v>
      </c>
      <c r="K104" s="51"/>
      <c r="L104" s="51"/>
      <c r="M104" s="6"/>
      <c r="N104" s="6"/>
      <c r="O104" s="6"/>
      <c r="P104" s="6"/>
      <c r="Q104" s="9"/>
    </row>
    <row r="105" spans="1:17" ht="15.75" customHeight="1" x14ac:dyDescent="0.3">
      <c r="A105" s="7"/>
      <c r="B105" s="6"/>
      <c r="C105" s="6"/>
      <c r="D105" s="45">
        <v>2</v>
      </c>
      <c r="E105" s="52" t="s">
        <v>17</v>
      </c>
      <c r="F105" s="53"/>
      <c r="G105" s="48"/>
      <c r="H105" s="48"/>
      <c r="I105" s="54">
        <v>25</v>
      </c>
      <c r="J105" s="50">
        <f>I105/I110</f>
        <v>0.625</v>
      </c>
      <c r="K105" s="51"/>
      <c r="L105" s="51"/>
      <c r="M105" s="6"/>
      <c r="N105" s="6"/>
      <c r="O105" s="6"/>
      <c r="P105" s="6"/>
      <c r="Q105" s="9"/>
    </row>
    <row r="106" spans="1:17" ht="37.5" customHeight="1" x14ac:dyDescent="0.3">
      <c r="A106" s="7"/>
      <c r="B106" s="6"/>
      <c r="C106" s="6"/>
      <c r="D106" s="45">
        <v>3</v>
      </c>
      <c r="E106" s="140" t="s">
        <v>18</v>
      </c>
      <c r="F106" s="140"/>
      <c r="G106" s="140"/>
      <c r="H106" s="140"/>
      <c r="I106" s="54">
        <v>14</v>
      </c>
      <c r="J106" s="50">
        <f>+I106/I110</f>
        <v>0.35</v>
      </c>
      <c r="K106" s="51"/>
      <c r="L106" s="51" t="s">
        <v>19</v>
      </c>
      <c r="M106" s="6"/>
      <c r="N106" s="6"/>
      <c r="O106" s="6"/>
      <c r="P106" s="6"/>
      <c r="Q106" s="9"/>
    </row>
    <row r="107" spans="1:17" ht="15.75" customHeight="1" x14ac:dyDescent="0.3">
      <c r="A107" s="7"/>
      <c r="B107" s="6"/>
      <c r="C107" s="6"/>
      <c r="D107" s="45">
        <v>4</v>
      </c>
      <c r="E107" s="52" t="s">
        <v>20</v>
      </c>
      <c r="F107" s="53"/>
      <c r="G107" s="48"/>
      <c r="H107" s="48"/>
      <c r="I107" s="54">
        <v>0</v>
      </c>
      <c r="J107" s="50">
        <f>I107/I110</f>
        <v>0</v>
      </c>
      <c r="K107" s="51"/>
      <c r="L107" s="51"/>
      <c r="M107" s="6"/>
      <c r="N107" s="6"/>
      <c r="O107" s="6"/>
      <c r="P107" s="6"/>
      <c r="Q107" s="9"/>
    </row>
    <row r="108" spans="1:17" ht="15.75" customHeight="1" x14ac:dyDescent="0.3">
      <c r="A108" s="7"/>
      <c r="B108" s="6"/>
      <c r="C108" s="6"/>
      <c r="D108" s="55">
        <v>5</v>
      </c>
      <c r="E108" s="52" t="s">
        <v>21</v>
      </c>
      <c r="F108" s="53"/>
      <c r="G108" s="48"/>
      <c r="H108" s="48"/>
      <c r="I108" s="49">
        <v>0</v>
      </c>
      <c r="J108" s="56">
        <f>+I108/I110</f>
        <v>0</v>
      </c>
      <c r="K108" s="51"/>
      <c r="L108" s="51"/>
      <c r="M108" s="6"/>
      <c r="N108" s="6"/>
      <c r="O108" s="6"/>
      <c r="P108" s="6"/>
      <c r="Q108" s="9"/>
    </row>
    <row r="109" spans="1:17" ht="15.75" customHeight="1" x14ac:dyDescent="0.3">
      <c r="A109" s="7"/>
      <c r="B109" s="6"/>
      <c r="C109" s="6"/>
      <c r="D109" s="57"/>
      <c r="E109" s="58"/>
      <c r="F109" s="58"/>
      <c r="G109" s="59"/>
      <c r="H109" s="58"/>
      <c r="I109" s="58" t="s">
        <v>19</v>
      </c>
      <c r="J109" s="58"/>
      <c r="K109" s="6"/>
      <c r="L109" s="6"/>
      <c r="M109" s="6"/>
      <c r="N109" s="6"/>
      <c r="O109" s="6"/>
      <c r="P109" s="6"/>
      <c r="Q109" s="9"/>
    </row>
    <row r="110" spans="1:17" ht="15.75" customHeight="1" thickBot="1" x14ac:dyDescent="0.35">
      <c r="A110" s="7"/>
      <c r="B110" s="6"/>
      <c r="C110" s="6"/>
      <c r="D110" s="60"/>
      <c r="E110" s="60"/>
      <c r="F110" s="60"/>
      <c r="G110" s="61"/>
      <c r="H110" s="62" t="s">
        <v>7</v>
      </c>
      <c r="I110" s="63">
        <v>40</v>
      </c>
      <c r="J110" s="64">
        <v>1</v>
      </c>
      <c r="K110" s="65"/>
      <c r="L110" s="65"/>
      <c r="M110" s="6"/>
      <c r="N110" s="6"/>
      <c r="O110" s="6"/>
      <c r="P110" s="6"/>
      <c r="Q110" s="9"/>
    </row>
    <row r="111" spans="1:17" ht="16.5" customHeight="1" thickBot="1" x14ac:dyDescent="0.3">
      <c r="A111" s="7"/>
      <c r="B111" s="6"/>
      <c r="C111" s="129" t="s">
        <v>40</v>
      </c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9"/>
    </row>
    <row r="112" spans="1:17" s="149" customFormat="1" ht="15.75" x14ac:dyDescent="0.25">
      <c r="A112" s="38"/>
      <c r="B112" s="39"/>
      <c r="C112" s="39"/>
      <c r="D112" s="6"/>
      <c r="E112" s="6"/>
      <c r="F112" s="6"/>
      <c r="G112" s="6"/>
      <c r="H112" s="6"/>
      <c r="I112" s="6"/>
      <c r="J112" s="6"/>
      <c r="K112" s="6"/>
      <c r="L112" s="6"/>
      <c r="M112" s="39"/>
      <c r="N112" s="39"/>
      <c r="O112" s="39"/>
      <c r="P112" s="39"/>
      <c r="Q112" s="9"/>
    </row>
    <row r="113" spans="1:17" ht="18.75" x14ac:dyDescent="0.25">
      <c r="A113" s="7"/>
      <c r="B113" s="6"/>
      <c r="C113" s="6"/>
      <c r="D113" s="141"/>
      <c r="E113" s="141"/>
      <c r="F113" s="141"/>
      <c r="G113" s="141"/>
      <c r="H113" s="141"/>
      <c r="I113" s="141"/>
      <c r="J113" s="141"/>
      <c r="K113" s="2"/>
      <c r="L113" s="2"/>
      <c r="M113" s="6"/>
      <c r="N113" s="6"/>
      <c r="O113" s="6"/>
      <c r="P113" s="6"/>
      <c r="Q113" s="9"/>
    </row>
    <row r="114" spans="1:17" x14ac:dyDescent="0.25">
      <c r="A114" s="7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/>
      <c r="P114" s="6"/>
      <c r="Q114" s="9"/>
    </row>
    <row r="115" spans="1:17" x14ac:dyDescent="0.25">
      <c r="A115" s="7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9"/>
    </row>
    <row r="116" spans="1:17" x14ac:dyDescent="0.25">
      <c r="A116" s="7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9"/>
    </row>
    <row r="117" spans="1:17" x14ac:dyDescent="0.25">
      <c r="A117" s="7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9"/>
    </row>
    <row r="118" spans="1:17" x14ac:dyDescent="0.25">
      <c r="A118" s="7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9"/>
    </row>
    <row r="119" spans="1:17" x14ac:dyDescent="0.25">
      <c r="A119" s="7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9"/>
    </row>
    <row r="120" spans="1:17" x14ac:dyDescent="0.25">
      <c r="A120" s="7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9"/>
    </row>
    <row r="121" spans="1:17" x14ac:dyDescent="0.25">
      <c r="A121" s="7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9"/>
    </row>
    <row r="122" spans="1:17" x14ac:dyDescent="0.25">
      <c r="A122" s="7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 t="s">
        <v>22</v>
      </c>
      <c r="P122" s="6"/>
      <c r="Q122" s="9"/>
    </row>
    <row r="123" spans="1:17" x14ac:dyDescent="0.25">
      <c r="A123" s="7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9"/>
    </row>
    <row r="124" spans="1:17" x14ac:dyDescent="0.25">
      <c r="A124" s="7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9"/>
    </row>
    <row r="125" spans="1:17" x14ac:dyDescent="0.25">
      <c r="A125" s="7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9"/>
    </row>
    <row r="126" spans="1:17" x14ac:dyDescent="0.25">
      <c r="A126" s="7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9"/>
    </row>
    <row r="127" spans="1:17" x14ac:dyDescent="0.25">
      <c r="A127" s="7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9"/>
    </row>
    <row r="128" spans="1:17" x14ac:dyDescent="0.25">
      <c r="A128" s="7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9"/>
    </row>
    <row r="129" spans="1:17" x14ac:dyDescent="0.25">
      <c r="A129" s="7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9"/>
    </row>
    <row r="130" spans="1:17" x14ac:dyDescent="0.25">
      <c r="A130" s="7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9"/>
    </row>
    <row r="131" spans="1:17" x14ac:dyDescent="0.25">
      <c r="A131" s="7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9"/>
    </row>
    <row r="132" spans="1:17" x14ac:dyDescent="0.25">
      <c r="A132" s="7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9"/>
    </row>
    <row r="133" spans="1:17" x14ac:dyDescent="0.25">
      <c r="A133" s="7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9"/>
    </row>
    <row r="134" spans="1:17" x14ac:dyDescent="0.25">
      <c r="A134" s="7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9"/>
    </row>
    <row r="135" spans="1:17" x14ac:dyDescent="0.25">
      <c r="A135" s="7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9"/>
    </row>
    <row r="136" spans="1:17" x14ac:dyDescent="0.25">
      <c r="A136" s="7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9"/>
    </row>
    <row r="137" spans="1:17" x14ac:dyDescent="0.25">
      <c r="A137" s="7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9"/>
    </row>
    <row r="138" spans="1:17" x14ac:dyDescent="0.25">
      <c r="A138" s="7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9"/>
    </row>
    <row r="139" spans="1:17" x14ac:dyDescent="0.25">
      <c r="A139" s="7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9"/>
    </row>
    <row r="140" spans="1:17" ht="19.5" customHeight="1" x14ac:dyDescent="0.25">
      <c r="A140" s="7"/>
      <c r="B140" s="6"/>
      <c r="C140" s="6"/>
      <c r="D140" s="6"/>
      <c r="E140" s="134" t="s">
        <v>23</v>
      </c>
      <c r="F140" s="134"/>
      <c r="G140" s="134"/>
      <c r="H140" s="134"/>
      <c r="I140" s="134"/>
      <c r="J140" s="134"/>
      <c r="K140" s="2"/>
      <c r="L140" s="2"/>
      <c r="M140" s="6"/>
      <c r="N140" s="6"/>
      <c r="O140" s="6"/>
      <c r="P140" s="6"/>
      <c r="Q140" s="9"/>
    </row>
    <row r="141" spans="1:17" ht="15.75" customHeight="1" x14ac:dyDescent="0.25">
      <c r="A141" s="7"/>
      <c r="B141" s="6"/>
      <c r="C141" s="6"/>
      <c r="D141" s="6"/>
      <c r="E141" s="136" t="s">
        <v>24</v>
      </c>
      <c r="F141" s="136"/>
      <c r="G141" s="136"/>
      <c r="H141" s="136"/>
      <c r="I141" s="136"/>
      <c r="J141" s="66">
        <v>190</v>
      </c>
      <c r="K141" s="67"/>
      <c r="L141" s="67"/>
      <c r="M141" s="6"/>
      <c r="N141" s="6"/>
      <c r="O141" s="6"/>
      <c r="P141" s="6"/>
      <c r="Q141" s="9"/>
    </row>
    <row r="142" spans="1:17" ht="19.5" customHeight="1" x14ac:dyDescent="0.25">
      <c r="A142" s="7"/>
      <c r="B142" s="6"/>
      <c r="C142" s="6"/>
      <c r="D142" s="6"/>
      <c r="E142" s="6"/>
      <c r="F142" s="6"/>
      <c r="G142" s="6"/>
      <c r="H142" s="6"/>
      <c r="I142" s="68" t="s">
        <v>7</v>
      </c>
      <c r="J142" s="3">
        <v>190</v>
      </c>
      <c r="K142" s="69"/>
      <c r="L142" s="69"/>
      <c r="M142" s="6"/>
      <c r="N142" s="6"/>
      <c r="O142" s="6"/>
      <c r="P142" s="6"/>
      <c r="Q142" s="9"/>
    </row>
    <row r="143" spans="1:17" ht="15.75" customHeight="1" x14ac:dyDescent="0.25">
      <c r="A143" s="7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9"/>
    </row>
    <row r="144" spans="1:17" x14ac:dyDescent="0.25">
      <c r="A144" s="7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9"/>
    </row>
    <row r="145" spans="1:17" x14ac:dyDescent="0.25">
      <c r="A145" s="7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9"/>
    </row>
    <row r="146" spans="1:17" x14ac:dyDescent="0.25">
      <c r="A146" s="7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9"/>
    </row>
    <row r="147" spans="1:17" ht="18.75" x14ac:dyDescent="0.25">
      <c r="A147" s="7"/>
      <c r="B147" s="6"/>
      <c r="C147" s="6"/>
      <c r="D147" s="6"/>
      <c r="E147" s="135" t="s">
        <v>25</v>
      </c>
      <c r="F147" s="135"/>
      <c r="G147" s="135"/>
      <c r="H147" s="135"/>
      <c r="I147" s="135"/>
      <c r="J147" s="135"/>
      <c r="K147" s="70"/>
      <c r="L147" s="70"/>
      <c r="M147" s="6"/>
      <c r="N147" s="6"/>
      <c r="O147" s="6"/>
      <c r="P147" s="6"/>
      <c r="Q147" s="9"/>
    </row>
    <row r="148" spans="1:17" ht="15.75" customHeight="1" x14ac:dyDescent="0.25">
      <c r="A148" s="7"/>
      <c r="B148" s="6"/>
      <c r="C148" s="6"/>
      <c r="D148" s="6"/>
      <c r="E148" s="136" t="s">
        <v>26</v>
      </c>
      <c r="F148" s="136"/>
      <c r="G148" s="136"/>
      <c r="H148" s="136"/>
      <c r="I148" s="136"/>
      <c r="J148" s="71">
        <v>2</v>
      </c>
      <c r="K148" s="72"/>
      <c r="L148" s="72"/>
      <c r="M148" s="6"/>
      <c r="N148" s="6"/>
      <c r="O148" s="6"/>
      <c r="P148" s="6"/>
      <c r="Q148" s="9"/>
    </row>
    <row r="149" spans="1:17" ht="15.75" x14ac:dyDescent="0.25">
      <c r="A149" s="7"/>
      <c r="B149" s="6"/>
      <c r="C149" s="6"/>
      <c r="D149" s="6"/>
      <c r="E149" s="6"/>
      <c r="F149" s="6"/>
      <c r="G149" s="6"/>
      <c r="H149" s="6"/>
      <c r="I149" s="68" t="s">
        <v>7</v>
      </c>
      <c r="J149" s="3">
        <v>2</v>
      </c>
      <c r="K149" s="69"/>
      <c r="L149" s="69"/>
      <c r="M149" s="6"/>
      <c r="N149" s="6"/>
      <c r="O149" s="6"/>
      <c r="P149" s="6"/>
      <c r="Q149" s="9"/>
    </row>
    <row r="150" spans="1:17" ht="15.75" customHeight="1" x14ac:dyDescent="0.25">
      <c r="A150" s="7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9"/>
    </row>
    <row r="151" spans="1:17" ht="15.75" customHeight="1" x14ac:dyDescent="0.25">
      <c r="A151" s="7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9"/>
    </row>
    <row r="152" spans="1:17" x14ac:dyDescent="0.25">
      <c r="A152" s="7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9"/>
    </row>
    <row r="153" spans="1:17" ht="18.75" x14ac:dyDescent="0.25">
      <c r="A153" s="7"/>
      <c r="B153" s="6"/>
      <c r="C153" s="6"/>
      <c r="D153" s="6"/>
      <c r="E153" s="135"/>
      <c r="F153" s="135"/>
      <c r="G153" s="135"/>
      <c r="H153" s="135"/>
      <c r="I153" s="135"/>
      <c r="J153" s="135"/>
      <c r="K153" s="70"/>
      <c r="L153" s="70"/>
      <c r="M153" s="6"/>
      <c r="N153" s="6"/>
      <c r="O153" s="6"/>
      <c r="P153" s="6"/>
      <c r="Q153" s="9"/>
    </row>
    <row r="154" spans="1:17" ht="15.75" customHeight="1" x14ac:dyDescent="0.25">
      <c r="A154" s="7"/>
      <c r="B154" s="6"/>
      <c r="C154" s="6"/>
      <c r="D154" s="6"/>
      <c r="E154" s="136" t="s">
        <v>27</v>
      </c>
      <c r="F154" s="136"/>
      <c r="G154" s="136"/>
      <c r="H154" s="136"/>
      <c r="I154" s="136"/>
      <c r="J154" s="71">
        <v>0</v>
      </c>
      <c r="K154" s="72"/>
      <c r="L154" s="72"/>
      <c r="M154" s="6"/>
      <c r="N154" s="6"/>
      <c r="O154" s="6"/>
      <c r="P154" s="6"/>
      <c r="Q154" s="9"/>
    </row>
    <row r="155" spans="1:17" ht="15.75" x14ac:dyDescent="0.25">
      <c r="A155" s="7"/>
      <c r="B155" s="6"/>
      <c r="C155" s="6"/>
      <c r="D155" s="6"/>
      <c r="E155" s="73"/>
      <c r="F155" s="73"/>
      <c r="G155" s="73"/>
      <c r="H155" s="73"/>
      <c r="I155" s="68" t="s">
        <v>7</v>
      </c>
      <c r="J155" s="3">
        <v>0</v>
      </c>
      <c r="K155" s="69"/>
      <c r="L155" s="69"/>
      <c r="M155" s="6"/>
      <c r="N155" s="6"/>
      <c r="O155" s="6"/>
      <c r="P155" s="6"/>
      <c r="Q155" s="9"/>
    </row>
    <row r="156" spans="1:17" x14ac:dyDescent="0.25">
      <c r="A156" s="7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9"/>
    </row>
    <row r="157" spans="1:17" x14ac:dyDescent="0.25">
      <c r="A157" s="7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9"/>
    </row>
    <row r="158" spans="1:17" x14ac:dyDescent="0.25">
      <c r="A158" s="7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9"/>
    </row>
    <row r="159" spans="1:17" x14ac:dyDescent="0.25">
      <c r="A159" s="7"/>
      <c r="B159" s="6"/>
      <c r="C159" s="6"/>
      <c r="D159" s="6"/>
      <c r="E159" s="6"/>
      <c r="F159" s="6"/>
      <c r="G159" s="6"/>
      <c r="H159" s="6"/>
      <c r="I159" s="6" t="s">
        <v>19</v>
      </c>
      <c r="J159" s="6"/>
      <c r="K159" s="6"/>
      <c r="L159" s="6"/>
      <c r="M159" s="6"/>
      <c r="N159" s="6"/>
      <c r="O159" s="6"/>
      <c r="P159" s="6"/>
      <c r="Q159" s="9"/>
    </row>
    <row r="160" spans="1:17" ht="19.5" customHeight="1" x14ac:dyDescent="0.25">
      <c r="A160" s="7"/>
      <c r="B160" s="6"/>
      <c r="C160" s="6"/>
      <c r="D160" s="134" t="s">
        <v>28</v>
      </c>
      <c r="E160" s="134"/>
      <c r="F160" s="134"/>
      <c r="G160" s="134"/>
      <c r="H160" s="134"/>
      <c r="I160" s="134"/>
      <c r="J160" s="134"/>
      <c r="K160" s="2"/>
      <c r="L160" s="2"/>
      <c r="M160" s="6"/>
      <c r="N160" s="6"/>
      <c r="O160" s="6"/>
      <c r="P160" s="6"/>
      <c r="Q160" s="9"/>
    </row>
    <row r="161" spans="1:17" x14ac:dyDescent="0.25">
      <c r="A161" s="7"/>
      <c r="B161" s="6"/>
      <c r="C161" s="6"/>
      <c r="D161" s="1">
        <v>1</v>
      </c>
      <c r="E161" s="133" t="str">
        <f>+'[1]ACUM-MAYO'!A162</f>
        <v>ORDINARIA</v>
      </c>
      <c r="F161" s="133"/>
      <c r="G161" s="133"/>
      <c r="H161" s="133"/>
      <c r="I161" s="74">
        <v>37</v>
      </c>
      <c r="J161" s="75">
        <f>I161/I166</f>
        <v>0.92500000000000004</v>
      </c>
      <c r="K161" s="76"/>
      <c r="L161" s="76"/>
      <c r="M161" s="6"/>
      <c r="N161" s="6"/>
      <c r="O161" s="6"/>
      <c r="P161" s="6"/>
      <c r="Q161" s="9"/>
    </row>
    <row r="162" spans="1:17" ht="19.5" customHeight="1" x14ac:dyDescent="0.25">
      <c r="A162" s="7"/>
      <c r="B162" s="6"/>
      <c r="C162" s="6"/>
      <c r="D162" s="1">
        <v>2</v>
      </c>
      <c r="E162" s="133" t="str">
        <f>+'[1]ACUM-MAYO'!A163</f>
        <v>FUNDAMENTAL</v>
      </c>
      <c r="F162" s="133"/>
      <c r="G162" s="133"/>
      <c r="H162" s="133"/>
      <c r="I162" s="74">
        <v>3</v>
      </c>
      <c r="J162" s="77">
        <f>I162/I166</f>
        <v>7.4999999999999997E-2</v>
      </c>
      <c r="K162" s="76"/>
      <c r="L162" s="76"/>
      <c r="M162" s="6"/>
      <c r="N162" s="6"/>
      <c r="O162" s="6"/>
      <c r="P162" s="6"/>
      <c r="Q162" s="9"/>
    </row>
    <row r="163" spans="1:17" x14ac:dyDescent="0.25">
      <c r="A163" s="7"/>
      <c r="B163" s="6"/>
      <c r="C163" s="6"/>
      <c r="D163" s="78">
        <v>4</v>
      </c>
      <c r="E163" s="133" t="str">
        <f>+'[1]ACUM-MAYO'!A165</f>
        <v>RESERVADA</v>
      </c>
      <c r="F163" s="133"/>
      <c r="G163" s="133"/>
      <c r="H163" s="133"/>
      <c r="I163" s="74">
        <v>0</v>
      </c>
      <c r="J163" s="77">
        <f>I163/I166</f>
        <v>0</v>
      </c>
      <c r="K163" s="76"/>
      <c r="L163" s="76"/>
      <c r="M163" s="6"/>
      <c r="N163" s="6"/>
      <c r="O163" s="6"/>
      <c r="P163" s="6"/>
      <c r="Q163" s="9"/>
    </row>
    <row r="164" spans="1:17" ht="15.75" customHeight="1" x14ac:dyDescent="0.25">
      <c r="A164" s="7"/>
      <c r="B164" s="6"/>
      <c r="C164" s="6"/>
      <c r="D164" s="1">
        <v>3</v>
      </c>
      <c r="E164" s="133" t="s">
        <v>29</v>
      </c>
      <c r="F164" s="133"/>
      <c r="G164" s="133"/>
      <c r="H164" s="133"/>
      <c r="I164" s="74">
        <v>0</v>
      </c>
      <c r="J164" s="79">
        <f>I164/I166</f>
        <v>0</v>
      </c>
      <c r="K164" s="76"/>
      <c r="L164" s="76"/>
      <c r="M164" s="6"/>
      <c r="N164" s="6"/>
      <c r="O164" s="6"/>
      <c r="P164" s="6"/>
      <c r="Q164" s="9"/>
    </row>
    <row r="165" spans="1:17" x14ac:dyDescent="0.25">
      <c r="A165" s="7"/>
      <c r="B165" s="6"/>
      <c r="C165" s="6"/>
      <c r="D165" s="6"/>
      <c r="E165" s="6"/>
      <c r="F165" s="6"/>
      <c r="G165" s="6"/>
      <c r="H165" s="6"/>
      <c r="I165" s="67"/>
      <c r="J165" s="80"/>
      <c r="K165" s="80"/>
      <c r="L165" s="80"/>
      <c r="M165" s="6"/>
      <c r="N165" s="6"/>
      <c r="O165" s="6"/>
      <c r="P165" s="6"/>
      <c r="Q165" s="9"/>
    </row>
    <row r="166" spans="1:17" ht="15.75" x14ac:dyDescent="0.25">
      <c r="A166" s="7"/>
      <c r="B166" s="6"/>
      <c r="C166" s="6"/>
      <c r="D166" s="39"/>
      <c r="E166" s="81"/>
      <c r="F166" s="81"/>
      <c r="G166" s="81"/>
      <c r="H166" s="82" t="s">
        <v>7</v>
      </c>
      <c r="I166" s="3">
        <v>40</v>
      </c>
      <c r="J166" s="83">
        <f>SUM(J161:J164)</f>
        <v>1</v>
      </c>
      <c r="K166" s="84"/>
      <c r="L166" s="84"/>
      <c r="M166" s="6"/>
      <c r="N166" s="6"/>
      <c r="O166" s="6"/>
      <c r="P166" s="6"/>
      <c r="Q166" s="9"/>
    </row>
    <row r="167" spans="1:17" x14ac:dyDescent="0.25">
      <c r="A167" s="7"/>
      <c r="B167" s="6"/>
      <c r="C167" s="6"/>
      <c r="D167" s="6"/>
      <c r="E167" s="6"/>
      <c r="F167" s="6"/>
      <c r="G167" s="6"/>
      <c r="H167" s="85"/>
      <c r="I167" s="6"/>
      <c r="J167" s="6"/>
      <c r="K167" s="6"/>
      <c r="L167" s="6"/>
      <c r="M167" s="6"/>
      <c r="N167" s="6"/>
      <c r="O167" s="6"/>
      <c r="P167" s="6"/>
      <c r="Q167" s="9"/>
    </row>
    <row r="168" spans="1:17" s="149" customFormat="1" ht="15.75" x14ac:dyDescent="0.25">
      <c r="A168" s="38"/>
      <c r="B168" s="39"/>
      <c r="C168" s="39"/>
      <c r="D168" s="6"/>
      <c r="E168" s="6"/>
      <c r="F168" s="6"/>
      <c r="G168" s="6"/>
      <c r="H168" s="85"/>
      <c r="I168" s="6"/>
      <c r="J168" s="6"/>
      <c r="K168" s="6"/>
      <c r="L168" s="6"/>
      <c r="M168" s="39"/>
      <c r="N168" s="39"/>
      <c r="O168" s="39"/>
      <c r="P168" s="39"/>
      <c r="Q168" s="41"/>
    </row>
    <row r="169" spans="1:17" x14ac:dyDescent="0.25">
      <c r="A169" s="7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9"/>
    </row>
    <row r="170" spans="1:17" x14ac:dyDescent="0.25">
      <c r="A170" s="7"/>
      <c r="B170" s="6"/>
      <c r="C170" s="6"/>
      <c r="D170" s="6"/>
      <c r="E170" s="6"/>
      <c r="F170" s="6"/>
      <c r="G170" s="6"/>
      <c r="H170" s="85"/>
      <c r="I170" s="6"/>
      <c r="J170" s="6"/>
      <c r="K170" s="6"/>
      <c r="L170" s="6"/>
      <c r="M170" s="6"/>
      <c r="N170" s="6"/>
      <c r="O170" s="6"/>
      <c r="P170" s="6"/>
      <c r="Q170" s="9"/>
    </row>
    <row r="171" spans="1:17" x14ac:dyDescent="0.25">
      <c r="A171" s="7"/>
      <c r="B171" s="6"/>
      <c r="C171" s="6"/>
      <c r="D171" s="6"/>
      <c r="E171" s="6"/>
      <c r="F171" s="6"/>
      <c r="G171" s="6"/>
      <c r="H171" s="85"/>
      <c r="I171" s="6"/>
      <c r="J171" s="6"/>
      <c r="K171" s="6"/>
      <c r="L171" s="6"/>
      <c r="M171" s="6"/>
      <c r="N171" s="6"/>
      <c r="O171" s="6"/>
      <c r="P171" s="6"/>
      <c r="Q171" s="9"/>
    </row>
    <row r="172" spans="1:17" x14ac:dyDescent="0.25">
      <c r="A172" s="7"/>
      <c r="B172" s="6"/>
      <c r="C172" s="6"/>
      <c r="D172" s="6"/>
      <c r="E172" s="6"/>
      <c r="F172" s="6"/>
      <c r="G172" s="6"/>
      <c r="H172" s="85"/>
      <c r="I172" s="6"/>
      <c r="J172" s="6"/>
      <c r="K172" s="6"/>
      <c r="L172" s="6"/>
      <c r="M172" s="6"/>
      <c r="N172" s="6"/>
      <c r="O172" s="6"/>
      <c r="P172" s="6"/>
      <c r="Q172" s="9"/>
    </row>
    <row r="173" spans="1:17" x14ac:dyDescent="0.25">
      <c r="A173" s="7"/>
      <c r="B173" s="6"/>
      <c r="C173" s="6"/>
      <c r="D173" s="6"/>
      <c r="E173" s="6"/>
      <c r="F173" s="6"/>
      <c r="G173" s="6"/>
      <c r="H173" s="85"/>
      <c r="I173" s="6"/>
      <c r="J173" s="6"/>
      <c r="K173" s="6"/>
      <c r="L173" s="6"/>
      <c r="M173" s="6"/>
      <c r="N173" s="6"/>
      <c r="O173" s="6"/>
      <c r="P173" s="6"/>
      <c r="Q173" s="9"/>
    </row>
    <row r="174" spans="1:17" x14ac:dyDescent="0.25">
      <c r="A174" s="7"/>
      <c r="B174" s="6"/>
      <c r="C174" s="6"/>
      <c r="D174" s="6"/>
      <c r="E174" s="6"/>
      <c r="F174" s="6"/>
      <c r="G174" s="6"/>
      <c r="H174" s="85"/>
      <c r="I174" s="6"/>
      <c r="J174" s="6"/>
      <c r="K174" s="6"/>
      <c r="L174" s="6"/>
      <c r="M174" s="6"/>
      <c r="N174" s="6"/>
      <c r="O174" s="6"/>
      <c r="P174" s="6"/>
      <c r="Q174" s="9"/>
    </row>
    <row r="175" spans="1:17" x14ac:dyDescent="0.25">
      <c r="A175" s="7"/>
      <c r="B175" s="6"/>
      <c r="C175" s="6"/>
      <c r="D175" s="6"/>
      <c r="E175" s="6"/>
      <c r="F175" s="6"/>
      <c r="G175" s="6"/>
      <c r="H175" s="85"/>
      <c r="I175" s="6"/>
      <c r="J175" s="6"/>
      <c r="K175" s="6"/>
      <c r="L175" s="6"/>
      <c r="M175" s="6"/>
      <c r="N175" s="6"/>
      <c r="O175" s="6"/>
      <c r="P175" s="6"/>
      <c r="Q175" s="9"/>
    </row>
    <row r="176" spans="1:17" x14ac:dyDescent="0.25">
      <c r="A176" s="7"/>
      <c r="B176" s="6"/>
      <c r="C176" s="6"/>
      <c r="D176" s="6"/>
      <c r="E176" s="6"/>
      <c r="F176" s="6"/>
      <c r="G176" s="6"/>
      <c r="H176" s="85"/>
      <c r="I176" s="6"/>
      <c r="J176" s="6"/>
      <c r="K176" s="6"/>
      <c r="L176" s="6"/>
      <c r="M176" s="6"/>
      <c r="N176" s="6"/>
      <c r="O176" s="6"/>
      <c r="P176" s="6"/>
      <c r="Q176" s="9"/>
    </row>
    <row r="177" spans="1:17" x14ac:dyDescent="0.25">
      <c r="A177" s="7"/>
      <c r="B177" s="6"/>
      <c r="C177" s="6"/>
      <c r="D177" s="6"/>
      <c r="E177" s="6"/>
      <c r="F177" s="6"/>
      <c r="G177" s="6"/>
      <c r="H177" s="85"/>
      <c r="I177" s="6"/>
      <c r="J177" s="6"/>
      <c r="K177" s="6"/>
      <c r="L177" s="6"/>
      <c r="M177" s="6"/>
      <c r="N177" s="6"/>
      <c r="O177" s="6"/>
      <c r="P177" s="6"/>
      <c r="Q177" s="9"/>
    </row>
    <row r="178" spans="1:17" x14ac:dyDescent="0.25">
      <c r="A178" s="7"/>
      <c r="B178" s="6"/>
      <c r="C178" s="6"/>
      <c r="D178" s="6"/>
      <c r="E178" s="6"/>
      <c r="F178" s="6"/>
      <c r="G178" s="6"/>
      <c r="H178" s="85"/>
      <c r="I178" s="6"/>
      <c r="J178" s="6"/>
      <c r="K178" s="6"/>
      <c r="L178" s="6"/>
      <c r="M178" s="6"/>
      <c r="N178" s="6"/>
      <c r="O178" s="6"/>
      <c r="P178" s="6"/>
      <c r="Q178" s="9"/>
    </row>
    <row r="179" spans="1:17" x14ac:dyDescent="0.25">
      <c r="A179" s="7"/>
      <c r="B179" s="6"/>
      <c r="C179" s="6"/>
      <c r="D179" s="6"/>
      <c r="E179" s="6"/>
      <c r="F179" s="6"/>
      <c r="G179" s="6"/>
      <c r="H179" s="85"/>
      <c r="I179" s="6"/>
      <c r="J179" s="6"/>
      <c r="K179" s="6"/>
      <c r="L179" s="6"/>
      <c r="M179" s="6"/>
      <c r="N179" s="6"/>
      <c r="O179" s="6"/>
      <c r="P179" s="6"/>
      <c r="Q179" s="9"/>
    </row>
    <row r="180" spans="1:17" x14ac:dyDescent="0.25">
      <c r="A180" s="7"/>
      <c r="B180" s="6"/>
      <c r="C180" s="6"/>
      <c r="D180" s="6"/>
      <c r="E180" s="6"/>
      <c r="F180" s="6"/>
      <c r="G180" s="6"/>
      <c r="H180" s="85"/>
      <c r="I180" s="6"/>
      <c r="J180" s="6"/>
      <c r="K180" s="6"/>
      <c r="L180" s="6"/>
      <c r="M180" s="6"/>
      <c r="N180" s="6"/>
      <c r="O180" s="6"/>
      <c r="P180" s="6"/>
      <c r="Q180" s="9"/>
    </row>
    <row r="181" spans="1:17" x14ac:dyDescent="0.25">
      <c r="A181" s="7"/>
      <c r="B181" s="6"/>
      <c r="C181" s="6"/>
      <c r="D181" s="6"/>
      <c r="E181" s="6"/>
      <c r="F181" s="6"/>
      <c r="G181" s="6"/>
      <c r="H181" s="85"/>
      <c r="I181" s="6"/>
      <c r="J181" s="6"/>
      <c r="K181" s="6"/>
      <c r="L181" s="6"/>
      <c r="M181" s="6"/>
      <c r="N181" s="6"/>
      <c r="O181" s="6"/>
      <c r="P181" s="6"/>
      <c r="Q181" s="9"/>
    </row>
    <row r="182" spans="1:17" x14ac:dyDescent="0.25">
      <c r="A182" s="7"/>
      <c r="B182" s="6"/>
      <c r="C182" s="6"/>
      <c r="D182" s="6"/>
      <c r="E182" s="6"/>
      <c r="F182" s="6"/>
      <c r="G182" s="6"/>
      <c r="H182" s="85"/>
      <c r="I182" s="6"/>
      <c r="J182" s="6"/>
      <c r="K182" s="6"/>
      <c r="L182" s="6"/>
      <c r="M182" s="6"/>
      <c r="N182" s="6"/>
      <c r="O182" s="6"/>
      <c r="P182" s="6"/>
      <c r="Q182" s="9"/>
    </row>
    <row r="183" spans="1:17" x14ac:dyDescent="0.25">
      <c r="A183" s="7"/>
      <c r="B183" s="6"/>
      <c r="C183" s="6"/>
      <c r="D183" s="6"/>
      <c r="E183" s="6"/>
      <c r="F183" s="6"/>
      <c r="G183" s="6"/>
      <c r="H183" s="85"/>
      <c r="I183" s="6"/>
      <c r="J183" s="6"/>
      <c r="K183" s="6"/>
      <c r="L183" s="6"/>
      <c r="M183" s="6"/>
      <c r="N183" s="6"/>
      <c r="O183" s="6"/>
      <c r="P183" s="6"/>
      <c r="Q183" s="9"/>
    </row>
    <row r="184" spans="1:17" x14ac:dyDescent="0.25">
      <c r="A184" s="7"/>
      <c r="B184" s="6"/>
      <c r="C184" s="6"/>
      <c r="D184" s="6"/>
      <c r="E184" s="6"/>
      <c r="F184" s="6"/>
      <c r="G184" s="6"/>
      <c r="H184" s="85"/>
      <c r="I184" s="6"/>
      <c r="J184" s="6"/>
      <c r="K184" s="6"/>
      <c r="L184" s="6"/>
      <c r="M184" s="6"/>
      <c r="N184" s="6"/>
      <c r="O184" s="6"/>
      <c r="P184" s="6"/>
      <c r="Q184" s="9"/>
    </row>
    <row r="185" spans="1:17" x14ac:dyDescent="0.25">
      <c r="A185" s="7"/>
      <c r="B185" s="6"/>
      <c r="C185" s="6"/>
      <c r="D185" s="6"/>
      <c r="E185" s="6"/>
      <c r="F185" s="6"/>
      <c r="G185" s="6"/>
      <c r="H185" s="85"/>
      <c r="I185" s="6"/>
      <c r="J185" s="6"/>
      <c r="K185" s="6"/>
      <c r="L185" s="6"/>
      <c r="M185" s="6"/>
      <c r="N185" s="6"/>
      <c r="O185" s="6"/>
      <c r="P185" s="6"/>
      <c r="Q185" s="9"/>
    </row>
    <row r="186" spans="1:17" x14ac:dyDescent="0.25">
      <c r="A186" s="7"/>
      <c r="B186" s="6"/>
      <c r="C186" s="6"/>
      <c r="D186" s="6"/>
      <c r="E186" s="6"/>
      <c r="F186" s="6"/>
      <c r="G186" s="6"/>
      <c r="H186" s="85"/>
      <c r="I186" s="6"/>
      <c r="J186" s="6"/>
      <c r="K186" s="6"/>
      <c r="L186" s="6"/>
      <c r="M186" s="6"/>
      <c r="N186" s="6"/>
      <c r="O186" s="6"/>
      <c r="P186" s="6"/>
      <c r="Q186" s="9"/>
    </row>
    <row r="187" spans="1:17" x14ac:dyDescent="0.25">
      <c r="A187" s="7"/>
      <c r="B187" s="6"/>
      <c r="C187" s="6"/>
      <c r="D187" s="6"/>
      <c r="E187" s="6"/>
      <c r="F187" s="6"/>
      <c r="G187" s="6"/>
      <c r="H187" s="85"/>
      <c r="I187" s="6"/>
      <c r="J187" s="6"/>
      <c r="K187" s="6"/>
      <c r="L187" s="6"/>
      <c r="M187" s="6"/>
      <c r="N187" s="6"/>
      <c r="O187" s="6"/>
      <c r="P187" s="6"/>
      <c r="Q187" s="9"/>
    </row>
    <row r="188" spans="1:17" x14ac:dyDescent="0.25">
      <c r="A188" s="7"/>
      <c r="B188" s="6"/>
      <c r="C188" s="6"/>
      <c r="D188" s="6"/>
      <c r="E188" s="6"/>
      <c r="F188" s="6"/>
      <c r="G188" s="6"/>
      <c r="H188" s="85"/>
      <c r="I188" s="6"/>
      <c r="J188" s="6"/>
      <c r="K188" s="6"/>
      <c r="L188" s="6"/>
      <c r="M188" s="6"/>
      <c r="N188" s="6"/>
      <c r="O188" s="6"/>
      <c r="P188" s="6"/>
      <c r="Q188" s="9"/>
    </row>
    <row r="189" spans="1:17" ht="19.5" customHeight="1" x14ac:dyDescent="0.25">
      <c r="A189" s="7"/>
      <c r="B189" s="6"/>
      <c r="C189" s="6"/>
      <c r="D189" s="134" t="s">
        <v>30</v>
      </c>
      <c r="E189" s="134"/>
      <c r="F189" s="134"/>
      <c r="G189" s="134"/>
      <c r="H189" s="134"/>
      <c r="I189" s="134"/>
      <c r="J189" s="134"/>
      <c r="K189" s="2"/>
      <c r="L189" s="2"/>
      <c r="M189" s="6"/>
      <c r="N189" s="6"/>
      <c r="O189" s="6"/>
      <c r="P189" s="6"/>
      <c r="Q189" s="9"/>
    </row>
    <row r="190" spans="1:17" x14ac:dyDescent="0.25">
      <c r="A190" s="7"/>
      <c r="B190" s="6"/>
      <c r="C190" s="6"/>
      <c r="D190" s="1">
        <v>1</v>
      </c>
      <c r="E190" s="133" t="str">
        <f>+'[1]ACUM-MAYO'!A173</f>
        <v>ECONOMICA ADMINISTRATIVA</v>
      </c>
      <c r="F190" s="133"/>
      <c r="G190" s="133"/>
      <c r="H190" s="133"/>
      <c r="I190" s="74">
        <v>40</v>
      </c>
      <c r="J190" s="86">
        <f>I190/I195</f>
        <v>1</v>
      </c>
      <c r="K190" s="51"/>
      <c r="L190" s="51"/>
      <c r="M190" s="6"/>
      <c r="N190" s="6"/>
      <c r="O190" s="6"/>
      <c r="P190" s="6"/>
      <c r="Q190" s="9"/>
    </row>
    <row r="191" spans="1:17" ht="19.5" customHeight="1" x14ac:dyDescent="0.25">
      <c r="A191" s="7"/>
      <c r="B191" s="6"/>
      <c r="C191" s="6"/>
      <c r="D191" s="1">
        <v>2</v>
      </c>
      <c r="E191" s="133" t="str">
        <f>+'[1]ACUM-MAYO'!A174</f>
        <v>TRAMITE</v>
      </c>
      <c r="F191" s="133"/>
      <c r="G191" s="133"/>
      <c r="H191" s="133"/>
      <c r="I191" s="74">
        <v>0</v>
      </c>
      <c r="J191" s="87">
        <f>I191/I195</f>
        <v>0</v>
      </c>
      <c r="K191" s="51"/>
      <c r="L191" s="51"/>
      <c r="M191" s="6"/>
      <c r="N191" s="6"/>
      <c r="O191" s="6"/>
      <c r="P191" s="6"/>
      <c r="Q191" s="9"/>
    </row>
    <row r="192" spans="1:17" ht="15.75" customHeight="1" x14ac:dyDescent="0.25">
      <c r="A192" s="7"/>
      <c r="B192" s="6"/>
      <c r="C192" s="6"/>
      <c r="D192" s="1">
        <v>3</v>
      </c>
      <c r="E192" s="133" t="str">
        <f>+'[1]ACUM-MAYO'!A175</f>
        <v>SERV. PUB.</v>
      </c>
      <c r="F192" s="133"/>
      <c r="G192" s="133"/>
      <c r="H192" s="133"/>
      <c r="I192" s="74">
        <v>0</v>
      </c>
      <c r="J192" s="87">
        <f>I192/I195</f>
        <v>0</v>
      </c>
      <c r="K192" s="51"/>
      <c r="L192" s="51"/>
      <c r="M192" s="6"/>
      <c r="N192" s="6"/>
      <c r="O192" s="6"/>
      <c r="P192" s="6"/>
      <c r="Q192" s="9"/>
    </row>
    <row r="193" spans="1:17" x14ac:dyDescent="0.25">
      <c r="A193" s="7"/>
      <c r="B193" s="6"/>
      <c r="C193" s="6"/>
      <c r="D193" s="1">
        <v>4</v>
      </c>
      <c r="E193" s="133" t="str">
        <f>+'[1]ACUM-MAYO'!A176</f>
        <v>LEGAL</v>
      </c>
      <c r="F193" s="133"/>
      <c r="G193" s="133"/>
      <c r="H193" s="133"/>
      <c r="I193" s="74">
        <v>0</v>
      </c>
      <c r="J193" s="88">
        <f>I193/I195</f>
        <v>0</v>
      </c>
      <c r="K193" s="51"/>
      <c r="L193" s="51"/>
      <c r="M193" s="6"/>
      <c r="N193" s="6"/>
      <c r="O193" s="6"/>
      <c r="P193" s="6"/>
      <c r="Q193" s="9"/>
    </row>
    <row r="194" spans="1:17" ht="15.75" customHeight="1" x14ac:dyDescent="0.25">
      <c r="A194" s="7"/>
      <c r="B194" s="6"/>
      <c r="C194" s="6"/>
      <c r="D194" s="72"/>
      <c r="E194" s="89"/>
      <c r="F194" s="89"/>
      <c r="G194" s="89"/>
      <c r="H194" s="89"/>
      <c r="I194" s="89"/>
      <c r="J194" s="89"/>
      <c r="K194" s="89"/>
      <c r="L194" s="89"/>
      <c r="M194" s="6"/>
      <c r="N194" s="6"/>
      <c r="O194" s="6"/>
      <c r="P194" s="6"/>
      <c r="Q194" s="9"/>
    </row>
    <row r="195" spans="1:17" ht="15.75" x14ac:dyDescent="0.25">
      <c r="A195" s="7"/>
      <c r="B195" s="6"/>
      <c r="C195" s="6"/>
      <c r="D195" s="39"/>
      <c r="E195" s="39"/>
      <c r="F195" s="39"/>
      <c r="G195" s="39"/>
      <c r="H195" s="82" t="s">
        <v>7</v>
      </c>
      <c r="I195" s="3">
        <v>40</v>
      </c>
      <c r="J195" s="90">
        <f>SUM(J190:J193)</f>
        <v>1</v>
      </c>
      <c r="K195" s="65"/>
      <c r="L195" s="65"/>
      <c r="M195" s="6"/>
      <c r="N195" s="6"/>
      <c r="O195" s="6"/>
      <c r="P195" s="6"/>
      <c r="Q195" s="9"/>
    </row>
    <row r="196" spans="1:17" x14ac:dyDescent="0.25">
      <c r="A196" s="7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89"/>
      <c r="N196" s="6"/>
      <c r="O196" s="6"/>
      <c r="P196" s="6"/>
      <c r="Q196" s="9"/>
    </row>
    <row r="197" spans="1:17" s="149" customFormat="1" ht="15.75" x14ac:dyDescent="0.25">
      <c r="A197" s="38"/>
      <c r="B197" s="39"/>
      <c r="C197" s="39"/>
      <c r="D197" s="6"/>
      <c r="E197" s="6"/>
      <c r="F197" s="6"/>
      <c r="G197" s="6"/>
      <c r="H197" s="6"/>
      <c r="I197" s="6"/>
      <c r="J197" s="6"/>
      <c r="K197" s="6"/>
      <c r="L197" s="6"/>
      <c r="M197" s="39"/>
      <c r="N197" s="39"/>
      <c r="O197" s="39"/>
      <c r="P197" s="39"/>
      <c r="Q197" s="41"/>
    </row>
    <row r="198" spans="1:17" x14ac:dyDescent="0.25">
      <c r="A198" s="7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9"/>
    </row>
    <row r="199" spans="1:17" x14ac:dyDescent="0.25">
      <c r="A199" s="7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9"/>
    </row>
    <row r="200" spans="1:17" x14ac:dyDescent="0.25">
      <c r="A200" s="7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9"/>
    </row>
    <row r="201" spans="1:17" x14ac:dyDescent="0.25">
      <c r="A201" s="7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9"/>
    </row>
    <row r="202" spans="1:17" x14ac:dyDescent="0.25">
      <c r="A202" s="7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9"/>
    </row>
    <row r="203" spans="1:17" x14ac:dyDescent="0.25">
      <c r="A203" s="7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9"/>
    </row>
    <row r="204" spans="1:17" x14ac:dyDescent="0.25">
      <c r="A204" s="7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9"/>
    </row>
    <row r="205" spans="1:17" x14ac:dyDescent="0.25">
      <c r="A205" s="7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9"/>
    </row>
    <row r="206" spans="1:17" x14ac:dyDescent="0.25">
      <c r="A206" s="7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9"/>
    </row>
    <row r="207" spans="1:17" x14ac:dyDescent="0.25">
      <c r="A207" s="7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9"/>
    </row>
    <row r="208" spans="1:17" x14ac:dyDescent="0.25">
      <c r="A208" s="7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/>
      <c r="N208" s="6"/>
      <c r="O208" s="6"/>
      <c r="P208" s="6"/>
      <c r="Q208"/>
    </row>
    <row r="209" spans="1:17" x14ac:dyDescent="0.25">
      <c r="A209" s="7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9"/>
    </row>
    <row r="210" spans="1:17" x14ac:dyDescent="0.25">
      <c r="A210" s="7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9"/>
    </row>
    <row r="211" spans="1:17" x14ac:dyDescent="0.25">
      <c r="A211" s="7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9"/>
    </row>
    <row r="212" spans="1:17" x14ac:dyDescent="0.25">
      <c r="A212" s="7"/>
      <c r="B212" s="6"/>
      <c r="C212" s="6"/>
      <c r="D212" s="89"/>
      <c r="E212" s="89"/>
      <c r="F212" s="89"/>
      <c r="G212" s="91"/>
      <c r="H212" s="85"/>
      <c r="I212" s="6"/>
      <c r="J212" s="6"/>
      <c r="K212" s="6"/>
      <c r="L212" s="6"/>
      <c r="M212" s="6"/>
      <c r="N212" s="6"/>
      <c r="O212" s="6"/>
      <c r="P212" s="6"/>
      <c r="Q212" s="9"/>
    </row>
    <row r="213" spans="1:17" x14ac:dyDescent="0.25">
      <c r="A213" s="7"/>
      <c r="B213" s="6"/>
      <c r="C213" s="6"/>
      <c r="D213" s="89"/>
      <c r="E213" s="89"/>
      <c r="F213" s="89"/>
      <c r="G213" s="91"/>
      <c r="H213" s="85"/>
      <c r="I213" s="6"/>
      <c r="J213" s="6"/>
      <c r="K213" s="6"/>
      <c r="L213" s="6"/>
      <c r="M213" s="6"/>
      <c r="N213" s="6"/>
      <c r="O213" s="6"/>
      <c r="P213" s="6"/>
      <c r="Q213" s="9"/>
    </row>
    <row r="214" spans="1:17" x14ac:dyDescent="0.25">
      <c r="A214" s="7"/>
      <c r="B214" s="6"/>
      <c r="C214" s="6"/>
      <c r="D214" s="89"/>
      <c r="E214" s="89"/>
      <c r="F214" s="89"/>
      <c r="G214" s="91"/>
      <c r="H214" s="85"/>
      <c r="I214" s="6"/>
      <c r="J214" s="6"/>
      <c r="K214" s="6"/>
      <c r="L214" s="6"/>
      <c r="M214" s="6"/>
      <c r="N214" s="6"/>
      <c r="O214" s="6"/>
      <c r="P214" s="6"/>
      <c r="Q214" s="9"/>
    </row>
    <row r="215" spans="1:17" x14ac:dyDescent="0.25">
      <c r="A215" s="7"/>
      <c r="B215" s="6"/>
      <c r="C215" s="6"/>
      <c r="D215" s="89"/>
      <c r="E215" s="89"/>
      <c r="F215" s="89"/>
      <c r="G215" s="91"/>
      <c r="H215" s="85"/>
      <c r="I215" s="6"/>
      <c r="J215" s="6"/>
      <c r="K215" s="6"/>
      <c r="L215" s="6"/>
      <c r="M215" s="6"/>
      <c r="N215" s="6"/>
      <c r="O215" s="6"/>
      <c r="P215" s="6"/>
      <c r="Q215" s="9"/>
    </row>
    <row r="216" spans="1:17" x14ac:dyDescent="0.25">
      <c r="A216" s="7"/>
      <c r="B216" s="6"/>
      <c r="C216" s="6"/>
      <c r="D216" s="89"/>
      <c r="E216" s="89"/>
      <c r="F216" s="89"/>
      <c r="G216" s="91"/>
      <c r="H216" s="85"/>
      <c r="I216" s="6"/>
      <c r="J216" s="6"/>
      <c r="K216" s="6"/>
      <c r="L216" s="6"/>
      <c r="M216" s="6"/>
      <c r="N216" s="6"/>
      <c r="O216" s="6"/>
      <c r="P216" s="6"/>
      <c r="Q216" s="9"/>
    </row>
    <row r="217" spans="1:17" ht="15.75" thickBot="1" x14ac:dyDescent="0.3">
      <c r="A217" s="7"/>
      <c r="B217" s="6"/>
      <c r="C217" s="6"/>
      <c r="D217" s="89"/>
      <c r="E217" s="89"/>
      <c r="F217" s="89"/>
      <c r="G217" s="91"/>
      <c r="H217" s="85"/>
      <c r="I217" s="6"/>
      <c r="J217" s="6"/>
      <c r="K217" s="6"/>
      <c r="L217" s="6"/>
      <c r="M217" s="6"/>
      <c r="N217" s="6"/>
      <c r="O217" s="6"/>
      <c r="P217" s="6"/>
      <c r="Q217" s="9"/>
    </row>
    <row r="218" spans="1:17" ht="19.5" customHeight="1" thickBot="1" x14ac:dyDescent="0.3">
      <c r="A218" s="7"/>
      <c r="B218" s="6"/>
      <c r="C218" s="6"/>
      <c r="D218" s="134" t="s">
        <v>31</v>
      </c>
      <c r="E218" s="134"/>
      <c r="F218" s="134"/>
      <c r="G218" s="134"/>
      <c r="H218" s="134"/>
      <c r="I218" s="134"/>
      <c r="J218" s="134"/>
      <c r="K218" s="2"/>
      <c r="L218" s="2"/>
      <c r="M218" s="6"/>
      <c r="N218" s="6"/>
      <c r="O218" s="6"/>
      <c r="P218" s="6"/>
      <c r="Q218" s="9"/>
    </row>
    <row r="219" spans="1:17" ht="15" customHeight="1" thickBot="1" x14ac:dyDescent="0.3">
      <c r="A219" s="7"/>
      <c r="B219" s="6"/>
      <c r="C219" s="6"/>
      <c r="D219" s="127">
        <v>1</v>
      </c>
      <c r="E219" s="92" t="s">
        <v>4</v>
      </c>
      <c r="F219" s="93"/>
      <c r="G219" s="93"/>
      <c r="H219" s="94"/>
      <c r="I219" s="167">
        <v>29</v>
      </c>
      <c r="J219" s="168">
        <f>I219/I224</f>
        <v>0.72499999999999998</v>
      </c>
      <c r="K219" s="51"/>
      <c r="L219" s="51"/>
      <c r="M219" s="6"/>
      <c r="N219" s="6"/>
      <c r="O219" s="6"/>
      <c r="P219" s="6"/>
      <c r="Q219" s="9"/>
    </row>
    <row r="220" spans="1:17" ht="15" customHeight="1" thickBot="1" x14ac:dyDescent="0.3">
      <c r="A220" s="7"/>
      <c r="B220" s="6"/>
      <c r="C220" s="6"/>
      <c r="D220" s="127">
        <v>2</v>
      </c>
      <c r="E220" s="92" t="str">
        <f>+'[1]ACUM-MAYO'!A187</f>
        <v>CORREO ELECTRONICO</v>
      </c>
      <c r="F220" s="93"/>
      <c r="G220" s="93"/>
      <c r="H220" s="94"/>
      <c r="I220" s="167">
        <v>1</v>
      </c>
      <c r="J220" s="168">
        <f>I220/I224</f>
        <v>2.5000000000000001E-2</v>
      </c>
      <c r="K220" s="51"/>
      <c r="L220" s="51"/>
      <c r="M220" s="6"/>
      <c r="N220" s="6"/>
      <c r="O220" s="6"/>
      <c r="P220" s="6"/>
      <c r="Q220" s="9"/>
    </row>
    <row r="221" spans="1:17" ht="15" customHeight="1" thickBot="1" x14ac:dyDescent="0.3">
      <c r="A221" s="7"/>
      <c r="B221" s="6"/>
      <c r="C221" s="6"/>
      <c r="D221" s="127">
        <v>3</v>
      </c>
      <c r="E221" s="92" t="str">
        <f>+'[1]ACUM-MAYO'!A188</f>
        <v>NOTIFICACIÓN PERSONAL</v>
      </c>
      <c r="F221" s="93"/>
      <c r="G221" s="93"/>
      <c r="H221" s="94"/>
      <c r="I221" s="167">
        <v>10</v>
      </c>
      <c r="J221" s="168">
        <f>I221/I224</f>
        <v>0.25</v>
      </c>
      <c r="K221" s="51"/>
      <c r="L221" s="51"/>
      <c r="M221" s="6"/>
      <c r="N221" s="6"/>
      <c r="O221" s="6"/>
      <c r="P221" s="6"/>
      <c r="Q221" s="9"/>
    </row>
    <row r="222" spans="1:17" ht="15" customHeight="1" thickBot="1" x14ac:dyDescent="0.3">
      <c r="A222" s="7"/>
      <c r="B222" s="6"/>
      <c r="C222" s="6"/>
      <c r="D222" s="127">
        <v>4</v>
      </c>
      <c r="E222" s="92" t="str">
        <f>+'[1]ACUM-MAYO'!A189</f>
        <v>LISTAS</v>
      </c>
      <c r="F222" s="93"/>
      <c r="G222" s="95"/>
      <c r="H222" s="96"/>
      <c r="I222" s="167">
        <v>0</v>
      </c>
      <c r="J222" s="169">
        <f>I222/I224</f>
        <v>0</v>
      </c>
      <c r="K222" s="51"/>
      <c r="L222" s="51"/>
      <c r="M222" s="6"/>
      <c r="N222" s="97"/>
      <c r="O222" s="6"/>
      <c r="P222" s="6"/>
      <c r="Q222" s="9"/>
    </row>
    <row r="223" spans="1:17" ht="15.75" customHeight="1" thickBot="1" x14ac:dyDescent="0.3">
      <c r="A223" s="7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97"/>
      <c r="O223" s="6"/>
      <c r="P223" s="6"/>
      <c r="Q223" s="9"/>
    </row>
    <row r="224" spans="1:17" ht="15.75" customHeight="1" thickBot="1" x14ac:dyDescent="0.3">
      <c r="A224" s="7"/>
      <c r="B224" s="6"/>
      <c r="C224" s="6"/>
      <c r="D224" s="39"/>
      <c r="E224" s="81"/>
      <c r="F224" s="81"/>
      <c r="G224" s="81"/>
      <c r="H224" s="165" t="s">
        <v>7</v>
      </c>
      <c r="I224" s="165">
        <f>SUM(I219:I223)</f>
        <v>40</v>
      </c>
      <c r="J224" s="166">
        <f>SUM(J219:J223)</f>
        <v>1</v>
      </c>
      <c r="K224" s="65"/>
      <c r="L224" s="65"/>
      <c r="M224" s="6"/>
      <c r="N224" s="6"/>
      <c r="O224" s="6"/>
      <c r="P224" s="6"/>
      <c r="Q224" s="9"/>
    </row>
    <row r="225" spans="1:17" ht="15.75" customHeight="1" x14ac:dyDescent="0.25">
      <c r="A225" s="7"/>
      <c r="B225" s="6"/>
      <c r="C225" s="6"/>
      <c r="D225" s="39"/>
      <c r="E225" s="81"/>
      <c r="F225" s="81"/>
      <c r="G225" s="81"/>
      <c r="H225" s="81"/>
      <c r="I225" s="81"/>
      <c r="J225" s="81"/>
      <c r="K225" s="81"/>
      <c r="L225" s="65"/>
      <c r="M225" s="6"/>
      <c r="N225" s="6"/>
      <c r="O225" s="6"/>
      <c r="P225" s="6"/>
      <c r="Q225" s="9"/>
    </row>
    <row r="226" spans="1:17" ht="15.75" customHeight="1" x14ac:dyDescent="0.25">
      <c r="A226" s="7"/>
      <c r="B226" s="6"/>
      <c r="C226" s="6"/>
      <c r="D226" s="39"/>
      <c r="E226" s="81"/>
      <c r="F226" s="81"/>
      <c r="G226" s="81"/>
      <c r="H226" s="81"/>
      <c r="I226" s="81"/>
      <c r="J226" s="81"/>
      <c r="K226" s="81"/>
      <c r="L226" s="65"/>
      <c r="M226" s="6"/>
      <c r="N226" s="6"/>
      <c r="O226" s="6"/>
      <c r="P226" s="6"/>
      <c r="Q226" s="9"/>
    </row>
    <row r="227" spans="1:17" x14ac:dyDescent="0.25">
      <c r="A227" s="7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9"/>
    </row>
    <row r="228" spans="1:17" s="149" customFormat="1" ht="15.75" x14ac:dyDescent="0.25">
      <c r="A228" s="38"/>
      <c r="B228" s="39"/>
      <c r="C228" s="39"/>
      <c r="D228" s="6"/>
      <c r="E228" s="6"/>
      <c r="F228" s="6"/>
      <c r="G228" s="6"/>
      <c r="H228" s="6"/>
      <c r="I228" s="6"/>
      <c r="J228" s="6"/>
      <c r="K228" s="6"/>
      <c r="L228" s="6"/>
      <c r="M228" s="39"/>
      <c r="N228" s="39"/>
      <c r="O228" s="39"/>
      <c r="P228" s="39"/>
      <c r="Q228" s="41"/>
    </row>
    <row r="229" spans="1:17" x14ac:dyDescent="0.25">
      <c r="A229" s="7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9"/>
    </row>
    <row r="230" spans="1:17" x14ac:dyDescent="0.25">
      <c r="A230" s="7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9"/>
    </row>
    <row r="231" spans="1:17" x14ac:dyDescent="0.25">
      <c r="A231" s="7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9"/>
    </row>
    <row r="232" spans="1:17" x14ac:dyDescent="0.25">
      <c r="A232" s="7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9"/>
    </row>
    <row r="233" spans="1:17" x14ac:dyDescent="0.25">
      <c r="A233" s="7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9"/>
    </row>
    <row r="234" spans="1:17" x14ac:dyDescent="0.25">
      <c r="A234" s="7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9"/>
    </row>
    <row r="235" spans="1:17" x14ac:dyDescent="0.25">
      <c r="A235" s="7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9"/>
    </row>
    <row r="236" spans="1:17" x14ac:dyDescent="0.25">
      <c r="A236" s="7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9"/>
    </row>
    <row r="237" spans="1:17" x14ac:dyDescent="0.25">
      <c r="A237" s="7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9"/>
    </row>
    <row r="238" spans="1:17" x14ac:dyDescent="0.25">
      <c r="A238" s="7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9"/>
    </row>
    <row r="239" spans="1:17" x14ac:dyDescent="0.25">
      <c r="A239" s="7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9"/>
    </row>
    <row r="240" spans="1:17" x14ac:dyDescent="0.25">
      <c r="A240" s="7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9"/>
    </row>
    <row r="241" spans="1:17" x14ac:dyDescent="0.25">
      <c r="A241" s="7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9"/>
    </row>
    <row r="242" spans="1:17" x14ac:dyDescent="0.25">
      <c r="A242" s="7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9"/>
    </row>
    <row r="243" spans="1:17" x14ac:dyDescent="0.25">
      <c r="A243" s="7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9"/>
    </row>
    <row r="244" spans="1:17" x14ac:dyDescent="0.25">
      <c r="A244" s="7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9"/>
    </row>
    <row r="245" spans="1:17" x14ac:dyDescent="0.25">
      <c r="A245" s="7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9"/>
    </row>
    <row r="246" spans="1:17" ht="15.75" thickBot="1" x14ac:dyDescent="0.3">
      <c r="A246" s="7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9"/>
    </row>
    <row r="247" spans="1:17" ht="19.5" thickBot="1" x14ac:dyDescent="0.3">
      <c r="A247" s="7"/>
      <c r="B247" s="6"/>
      <c r="C247" s="6"/>
      <c r="D247" s="154" t="s">
        <v>32</v>
      </c>
      <c r="E247" s="154"/>
      <c r="F247" s="154"/>
      <c r="G247" s="154"/>
      <c r="H247" s="6"/>
      <c r="I247" s="6"/>
      <c r="J247" s="6"/>
      <c r="K247" s="6"/>
      <c r="L247" s="6"/>
      <c r="M247" s="6"/>
      <c r="N247" s="6"/>
      <c r="O247" s="6"/>
      <c r="P247" s="6"/>
      <c r="Q247" s="9"/>
    </row>
    <row r="248" spans="1:17" ht="27" customHeight="1" x14ac:dyDescent="0.25">
      <c r="A248" s="7"/>
      <c r="B248" s="6"/>
      <c r="C248" s="6"/>
      <c r="D248" s="159">
        <v>1</v>
      </c>
      <c r="E248" s="157" t="s">
        <v>33</v>
      </c>
      <c r="F248" s="162"/>
      <c r="G248" s="159">
        <v>4</v>
      </c>
      <c r="H248" s="6"/>
      <c r="I248" s="6"/>
      <c r="J248" s="6"/>
      <c r="K248" s="6"/>
      <c r="L248" s="6"/>
      <c r="M248" s="6"/>
      <c r="N248" s="6"/>
      <c r="O248" s="6"/>
      <c r="P248" s="6"/>
      <c r="Q248" s="9"/>
    </row>
    <row r="249" spans="1:17" ht="40.15" customHeight="1" x14ac:dyDescent="0.25">
      <c r="A249" s="7"/>
      <c r="B249" s="6"/>
      <c r="C249" s="6"/>
      <c r="D249" s="160">
        <v>2</v>
      </c>
      <c r="E249" s="130" t="s">
        <v>34</v>
      </c>
      <c r="F249" s="163"/>
      <c r="G249" s="160">
        <v>20</v>
      </c>
      <c r="H249" s="6"/>
      <c r="I249" s="6"/>
      <c r="J249" s="6"/>
      <c r="K249" s="6"/>
      <c r="L249" s="6"/>
      <c r="M249" s="6"/>
      <c r="N249" s="6"/>
      <c r="O249" s="6"/>
      <c r="P249" s="6"/>
      <c r="Q249" s="9"/>
    </row>
    <row r="250" spans="1:17" ht="24" customHeight="1" x14ac:dyDescent="0.25">
      <c r="A250" s="7"/>
      <c r="B250" s="6"/>
      <c r="C250" s="101"/>
      <c r="D250" s="160">
        <v>3</v>
      </c>
      <c r="E250" s="130" t="s">
        <v>41</v>
      </c>
      <c r="F250" s="163"/>
      <c r="G250" s="160">
        <v>3</v>
      </c>
      <c r="H250" s="6"/>
      <c r="I250" s="6"/>
      <c r="J250" s="6"/>
      <c r="K250" s="6"/>
      <c r="L250" s="6"/>
      <c r="M250" s="6"/>
      <c r="N250" s="6"/>
      <c r="O250" s="6"/>
      <c r="P250" s="9"/>
      <c r="Q250" s="102"/>
    </row>
    <row r="251" spans="1:17" ht="15.75" customHeight="1" x14ac:dyDescent="0.25">
      <c r="A251" s="7"/>
      <c r="B251" s="6"/>
      <c r="C251" s="101"/>
      <c r="D251" s="160">
        <v>4</v>
      </c>
      <c r="E251" s="130" t="s">
        <v>35</v>
      </c>
      <c r="F251" s="163"/>
      <c r="G251" s="160">
        <v>0</v>
      </c>
      <c r="H251" s="6"/>
      <c r="I251" s="6"/>
      <c r="J251" s="6"/>
      <c r="K251" s="6"/>
      <c r="L251" s="6"/>
      <c r="M251" s="6"/>
      <c r="N251" s="6"/>
      <c r="O251" s="6"/>
      <c r="P251" s="9"/>
      <c r="Q251" s="102"/>
    </row>
    <row r="252" spans="1:17" ht="15.75" customHeight="1" x14ac:dyDescent="0.25">
      <c r="A252" s="7"/>
      <c r="B252" s="6"/>
      <c r="C252" s="101"/>
      <c r="D252" s="160">
        <v>5</v>
      </c>
      <c r="E252" s="130" t="s">
        <v>36</v>
      </c>
      <c r="F252" s="163"/>
      <c r="G252" s="160">
        <v>0</v>
      </c>
      <c r="H252" s="6"/>
      <c r="I252" s="6"/>
      <c r="J252" s="6"/>
      <c r="K252" s="6"/>
      <c r="L252" s="6"/>
      <c r="M252" s="6"/>
      <c r="N252" s="6"/>
      <c r="O252" s="6"/>
      <c r="P252" s="9"/>
      <c r="Q252" s="102"/>
    </row>
    <row r="253" spans="1:17" ht="15.75" customHeight="1" x14ac:dyDescent="0.25">
      <c r="A253" s="7"/>
      <c r="B253" s="6"/>
      <c r="C253" s="101"/>
      <c r="D253" s="160">
        <v>6</v>
      </c>
      <c r="E253" s="130" t="s">
        <v>37</v>
      </c>
      <c r="F253" s="163"/>
      <c r="G253" s="160">
        <v>1</v>
      </c>
      <c r="H253" s="6"/>
      <c r="I253" s="6"/>
      <c r="J253" s="6"/>
      <c r="K253" s="6"/>
      <c r="L253" s="6"/>
      <c r="M253" s="6"/>
      <c r="N253" s="6"/>
      <c r="O253" s="6"/>
      <c r="P253" s="9"/>
      <c r="Q253" s="102"/>
    </row>
    <row r="254" spans="1:17" ht="27" customHeight="1" thickBot="1" x14ac:dyDescent="0.3">
      <c r="A254" s="7"/>
      <c r="B254" s="6"/>
      <c r="C254" s="101"/>
      <c r="D254" s="161">
        <v>7</v>
      </c>
      <c r="E254" s="158" t="s">
        <v>38</v>
      </c>
      <c r="F254" s="164"/>
      <c r="G254" s="161">
        <v>12</v>
      </c>
      <c r="H254" s="6"/>
      <c r="I254" s="6"/>
      <c r="J254" s="6" t="s">
        <v>8</v>
      </c>
      <c r="K254" s="6"/>
      <c r="L254" s="6"/>
      <c r="M254" s="6"/>
      <c r="N254" s="6"/>
      <c r="O254" s="6"/>
      <c r="P254" s="9"/>
      <c r="Q254" s="102"/>
    </row>
    <row r="255" spans="1:17" ht="15.75" customHeight="1" thickBot="1" x14ac:dyDescent="0.3">
      <c r="A255" s="7"/>
      <c r="B255" s="6"/>
      <c r="C255" s="101"/>
      <c r="D255" s="6"/>
      <c r="E255" s="155" t="s">
        <v>7</v>
      </c>
      <c r="F255" s="155"/>
      <c r="G255" s="156">
        <v>40</v>
      </c>
      <c r="H255" s="107"/>
      <c r="I255" s="6"/>
      <c r="J255" s="6"/>
      <c r="K255" s="6"/>
      <c r="L255" s="6"/>
      <c r="M255" s="6"/>
      <c r="N255" s="6"/>
      <c r="O255" s="6"/>
      <c r="P255" s="9"/>
      <c r="Q255" s="102"/>
    </row>
    <row r="256" spans="1:17" ht="21" customHeight="1" x14ac:dyDescent="0.25">
      <c r="A256" s="7"/>
      <c r="B256" s="6"/>
      <c r="C256" s="101"/>
      <c r="D256" s="6" t="s">
        <v>39</v>
      </c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9"/>
      <c r="Q256" s="102"/>
    </row>
    <row r="257" spans="1:17" ht="15.75" customHeight="1" x14ac:dyDescent="0.25">
      <c r="A257" s="7"/>
      <c r="B257" s="6"/>
      <c r="C257" s="101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9"/>
      <c r="Q257" s="102"/>
    </row>
    <row r="258" spans="1:17" ht="15.75" customHeight="1" x14ac:dyDescent="0.25">
      <c r="A258" s="7"/>
      <c r="B258" s="6"/>
      <c r="C258" s="101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9"/>
      <c r="Q258" s="102"/>
    </row>
    <row r="259" spans="1:17" ht="15.75" customHeight="1" x14ac:dyDescent="0.25">
      <c r="A259" s="7"/>
      <c r="B259" s="6"/>
      <c r="C259" s="101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9"/>
      <c r="Q259" s="102"/>
    </row>
    <row r="260" spans="1:17" ht="15.75" customHeight="1" x14ac:dyDescent="0.25">
      <c r="A260" s="7"/>
      <c r="B260" s="6"/>
      <c r="C260" s="101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9"/>
      <c r="Q260" s="102"/>
    </row>
    <row r="261" spans="1:17" ht="15.75" customHeight="1" x14ac:dyDescent="0.25">
      <c r="A261" s="7"/>
      <c r="B261" s="6"/>
      <c r="C261" s="101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9"/>
      <c r="Q261" s="102"/>
    </row>
    <row r="262" spans="1:17" ht="15.75" customHeight="1" x14ac:dyDescent="0.25">
      <c r="A262" s="7"/>
      <c r="B262" s="6"/>
      <c r="C262" s="101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9"/>
      <c r="Q262" s="102"/>
    </row>
    <row r="263" spans="1:17" ht="15.75" customHeight="1" x14ac:dyDescent="0.25">
      <c r="A263" s="7"/>
      <c r="B263" s="6"/>
      <c r="C263" s="101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9"/>
      <c r="Q263" s="102"/>
    </row>
    <row r="264" spans="1:17" ht="15.75" customHeight="1" x14ac:dyDescent="0.25">
      <c r="A264" s="7"/>
      <c r="B264" s="6"/>
      <c r="C264" s="101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9"/>
      <c r="Q264" s="102"/>
    </row>
    <row r="265" spans="1:17" ht="15.75" customHeight="1" x14ac:dyDescent="0.25">
      <c r="A265" s="7"/>
      <c r="B265" s="6"/>
      <c r="C265" s="101"/>
      <c r="D265" s="6"/>
      <c r="E265"/>
      <c r="F265"/>
      <c r="G265"/>
      <c r="H265" s="6"/>
      <c r="I265" s="6"/>
      <c r="J265" s="6"/>
      <c r="K265"/>
      <c r="L265" s="6"/>
      <c r="M265" s="6"/>
      <c r="N265" s="6"/>
      <c r="O265" s="6"/>
      <c r="P265" s="9"/>
      <c r="Q265" s="102"/>
    </row>
    <row r="266" spans="1:17" ht="15.75" customHeight="1" x14ac:dyDescent="0.25">
      <c r="A266" s="7"/>
      <c r="B266" s="6"/>
      <c r="C266" s="101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9"/>
      <c r="Q266" s="102"/>
    </row>
    <row r="267" spans="1:17" ht="15.75" customHeight="1" x14ac:dyDescent="0.25">
      <c r="A267" s="7"/>
      <c r="B267" s="6"/>
      <c r="C267" s="101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9"/>
      <c r="Q267" s="102"/>
    </row>
    <row r="268" spans="1:17" ht="15.75" customHeight="1" x14ac:dyDescent="0.25">
      <c r="A268" s="7"/>
      <c r="B268" s="6"/>
      <c r="C268" s="101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9"/>
      <c r="Q268" s="102"/>
    </row>
    <row r="269" spans="1:17" ht="15.75" customHeight="1" x14ac:dyDescent="0.25">
      <c r="A269" s="7"/>
      <c r="B269" s="6"/>
      <c r="C269" s="101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9"/>
      <c r="Q269" s="102"/>
    </row>
    <row r="270" spans="1:17" ht="15.75" customHeight="1" x14ac:dyDescent="0.25">
      <c r="A270" s="7"/>
      <c r="B270" s="6"/>
      <c r="C270" s="101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9"/>
      <c r="Q270" s="102"/>
    </row>
    <row r="271" spans="1:17" ht="15.75" customHeight="1" x14ac:dyDescent="0.25">
      <c r="A271" s="7"/>
      <c r="B271" s="6"/>
      <c r="C271" s="101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9"/>
      <c r="Q271" s="102"/>
    </row>
    <row r="272" spans="1:17" ht="15.75" customHeight="1" x14ac:dyDescent="0.25">
      <c r="A272" s="7"/>
      <c r="B272" s="6"/>
      <c r="C272" s="101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9"/>
      <c r="Q272" s="102"/>
    </row>
    <row r="273" spans="1:17" ht="15.75" customHeight="1" x14ac:dyDescent="0.25">
      <c r="A273" s="7"/>
      <c r="B273" s="6"/>
      <c r="C273" s="101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9"/>
      <c r="Q273" s="102"/>
    </row>
    <row r="274" spans="1:17" ht="15.75" customHeight="1" x14ac:dyDescent="0.25">
      <c r="A274" s="7"/>
      <c r="B274" s="6"/>
      <c r="C274" s="101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9"/>
      <c r="Q274" s="102"/>
    </row>
    <row r="275" spans="1:17" ht="15.75" customHeight="1" x14ac:dyDescent="0.25">
      <c r="A275" s="7"/>
      <c r="B275" s="6"/>
      <c r="C275" s="101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9"/>
      <c r="Q275" s="102"/>
    </row>
    <row r="276" spans="1:17" ht="15.75" customHeight="1" x14ac:dyDescent="0.25">
      <c r="A276" s="7"/>
      <c r="B276" s="6"/>
      <c r="C276" s="101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9"/>
      <c r="Q276" s="102"/>
    </row>
    <row r="277" spans="1:17" ht="15.75" customHeight="1" x14ac:dyDescent="0.25">
      <c r="A277" s="7"/>
      <c r="B277" s="6"/>
      <c r="C277" s="101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9"/>
      <c r="Q277" s="102"/>
    </row>
    <row r="278" spans="1:17" ht="15.75" customHeight="1" x14ac:dyDescent="0.25">
      <c r="A278" s="7"/>
      <c r="B278" s="6"/>
      <c r="C278" s="101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9"/>
      <c r="Q278" s="102"/>
    </row>
    <row r="279" spans="1:17" ht="15.75" customHeight="1" x14ac:dyDescent="0.25">
      <c r="A279" s="7"/>
      <c r="B279" s="6"/>
      <c r="C279" s="101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9"/>
      <c r="Q279" s="102"/>
    </row>
    <row r="280" spans="1:17" ht="15.75" customHeight="1" x14ac:dyDescent="0.25">
      <c r="A280" s="7"/>
      <c r="B280" s="6"/>
      <c r="C280" s="101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9"/>
      <c r="Q280" s="102"/>
    </row>
    <row r="281" spans="1:17" ht="15.75" customHeight="1" x14ac:dyDescent="0.25">
      <c r="A281" s="7"/>
      <c r="B281" s="6"/>
      <c r="C281" s="101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9"/>
      <c r="Q281" s="102"/>
    </row>
    <row r="282" spans="1:17" ht="31.5" customHeight="1" x14ac:dyDescent="0.25">
      <c r="A282" s="7"/>
      <c r="B282" s="6"/>
      <c r="C282" s="101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9"/>
      <c r="Q282" s="102"/>
    </row>
    <row r="283" spans="1:17" ht="15.75" customHeight="1" x14ac:dyDescent="0.25">
      <c r="A283" s="7"/>
      <c r="B283" s="6"/>
      <c r="C283" s="101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9"/>
      <c r="Q283" s="102"/>
    </row>
    <row r="284" spans="1:17" ht="15.75" customHeight="1" x14ac:dyDescent="0.25">
      <c r="A284" s="7"/>
      <c r="B284" s="6"/>
      <c r="C284" s="101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9"/>
      <c r="Q284" s="102"/>
    </row>
    <row r="285" spans="1:17" ht="15.75" customHeight="1" x14ac:dyDescent="0.25">
      <c r="A285" s="7"/>
      <c r="B285" s="6"/>
      <c r="C285" s="101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9"/>
      <c r="Q285" s="102"/>
    </row>
    <row r="286" spans="1:17" ht="15.75" customHeight="1" x14ac:dyDescent="0.25">
      <c r="A286" s="7"/>
      <c r="B286" s="6"/>
      <c r="C286" s="101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9"/>
      <c r="Q286" s="102"/>
    </row>
    <row r="287" spans="1:17" ht="15.75" customHeight="1" x14ac:dyDescent="0.25">
      <c r="A287" s="7"/>
      <c r="B287" s="6"/>
      <c r="C287" s="101"/>
      <c r="D287" s="6"/>
      <c r="E287"/>
      <c r="F287"/>
      <c r="G287"/>
      <c r="H287" s="6"/>
      <c r="I287" s="6"/>
      <c r="J287" s="6"/>
      <c r="K287"/>
      <c r="L287" s="6"/>
      <c r="M287" s="6"/>
      <c r="N287" s="6"/>
      <c r="O287" s="6"/>
      <c r="P287" s="9"/>
      <c r="Q287" s="102"/>
    </row>
    <row r="288" spans="1:17" ht="15.75" customHeight="1" x14ac:dyDescent="0.25">
      <c r="A288" s="7"/>
      <c r="B288" s="6"/>
      <c r="C288" s="101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9"/>
      <c r="Q288" s="102"/>
    </row>
    <row r="289" spans="1:17" ht="18.75" customHeight="1" x14ac:dyDescent="0.25">
      <c r="A289" s="7"/>
      <c r="B289" s="6"/>
      <c r="C289" s="101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9"/>
      <c r="Q289" s="102"/>
    </row>
    <row r="290" spans="1:17" ht="15.75" customHeight="1" x14ac:dyDescent="0.25">
      <c r="A290" s="7"/>
      <c r="B290" s="6"/>
      <c r="C290" s="101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9"/>
      <c r="Q290" s="102"/>
    </row>
    <row r="291" spans="1:17" ht="15.75" customHeight="1" x14ac:dyDescent="0.25">
      <c r="A291" s="7"/>
      <c r="B291" s="6"/>
      <c r="C291" s="101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9"/>
      <c r="Q291" s="102"/>
    </row>
    <row r="292" spans="1:17" ht="15.75" customHeight="1" x14ac:dyDescent="0.25">
      <c r="A292" s="7"/>
      <c r="B292" s="6"/>
      <c r="C292" s="101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9"/>
      <c r="Q292" s="102"/>
    </row>
    <row r="293" spans="1:17" ht="21" customHeight="1" x14ac:dyDescent="0.25">
      <c r="A293" s="7"/>
      <c r="B293" s="6"/>
      <c r="C293" s="101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9"/>
      <c r="Q293" s="102"/>
    </row>
    <row r="294" spans="1:17" ht="15.75" customHeight="1" x14ac:dyDescent="0.25">
      <c r="A294" s="7"/>
      <c r="B294" s="6"/>
      <c r="C294" s="101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9"/>
      <c r="Q294" s="102"/>
    </row>
    <row r="295" spans="1:17" ht="27.75" customHeight="1" x14ac:dyDescent="0.25">
      <c r="A295" s="7"/>
      <c r="B295" s="6"/>
      <c r="C295" s="101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9"/>
      <c r="Q295" s="102"/>
    </row>
    <row r="296" spans="1:17" ht="15.75" customHeight="1" x14ac:dyDescent="0.25">
      <c r="A296" s="7"/>
      <c r="B296" s="6"/>
      <c r="C296" s="101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9"/>
      <c r="Q296" s="102"/>
    </row>
    <row r="297" spans="1:17" ht="15.75" customHeight="1" x14ac:dyDescent="0.25">
      <c r="A297" s="7"/>
      <c r="B297" s="6"/>
      <c r="C297" s="101"/>
      <c r="D297" s="6"/>
      <c r="E297" s="6"/>
      <c r="F297" s="6"/>
      <c r="G297" s="6"/>
      <c r="H297" s="6"/>
      <c r="I297" s="6"/>
      <c r="J297" s="6"/>
      <c r="K297" s="6"/>
      <c r="L297" s="6"/>
      <c r="M297" s="6" t="s">
        <v>8</v>
      </c>
      <c r="N297" s="6"/>
      <c r="O297" s="6"/>
      <c r="P297" s="9"/>
      <c r="Q297" s="102"/>
    </row>
    <row r="298" spans="1:17" ht="15.75" customHeight="1" x14ac:dyDescent="0.25">
      <c r="A298" s="7"/>
      <c r="B298" s="6"/>
      <c r="C298" s="101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9"/>
      <c r="Q298" s="102"/>
    </row>
    <row r="299" spans="1:17" ht="15.75" customHeight="1" x14ac:dyDescent="0.25">
      <c r="A299" s="7"/>
      <c r="B299" s="6"/>
      <c r="C299" s="101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9"/>
      <c r="Q299" s="102"/>
    </row>
    <row r="300" spans="1:17" ht="17.25" customHeight="1" x14ac:dyDescent="0.25">
      <c r="A300" s="7"/>
      <c r="B300" s="6"/>
      <c r="C300" s="101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9"/>
      <c r="Q300" s="102"/>
    </row>
    <row r="301" spans="1:17" ht="15.75" customHeight="1" x14ac:dyDescent="0.25">
      <c r="A301" s="7"/>
      <c r="B301" s="6"/>
      <c r="C301" s="101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9"/>
      <c r="Q301" s="102"/>
    </row>
    <row r="302" spans="1:17" ht="15.75" customHeight="1" x14ac:dyDescent="0.25">
      <c r="A302" s="7"/>
      <c r="B302" s="6"/>
      <c r="C302" s="101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9"/>
      <c r="Q302" s="102"/>
    </row>
    <row r="303" spans="1:17" ht="15.75" customHeight="1" x14ac:dyDescent="0.25">
      <c r="A303" s="7"/>
      <c r="B303" s="6"/>
      <c r="C303" s="150"/>
      <c r="D303" s="151"/>
      <c r="E303" s="151"/>
      <c r="F303" s="151"/>
      <c r="G303" s="151"/>
      <c r="H303" s="151"/>
      <c r="I303" s="151"/>
      <c r="J303" s="151"/>
      <c r="K303" s="151"/>
      <c r="L303" s="151"/>
      <c r="M303" s="6"/>
      <c r="N303" s="6"/>
      <c r="O303" s="6"/>
      <c r="P303" s="9"/>
      <c r="Q303" s="102"/>
    </row>
    <row r="304" spans="1:17" ht="15.75" customHeight="1" x14ac:dyDescent="0.25">
      <c r="A304" s="7"/>
      <c r="B304" s="6"/>
      <c r="C304" s="150"/>
      <c r="D304" s="151"/>
      <c r="E304" s="151"/>
      <c r="F304" s="151"/>
      <c r="G304" s="151"/>
      <c r="H304" s="151"/>
      <c r="I304" s="151"/>
      <c r="J304" s="151"/>
      <c r="K304" s="151"/>
      <c r="L304" s="151"/>
      <c r="M304" s="6"/>
      <c r="N304" s="6"/>
      <c r="O304" s="6"/>
      <c r="P304" s="9"/>
      <c r="Q304" s="102"/>
    </row>
    <row r="305" spans="1:17" ht="15.75" customHeight="1" x14ac:dyDescent="0.25">
      <c r="A305" s="7"/>
      <c r="B305" s="6"/>
      <c r="L305" s="151"/>
      <c r="M305" s="6"/>
      <c r="N305" s="6"/>
      <c r="O305" s="6"/>
      <c r="P305" s="9"/>
      <c r="Q305" s="102"/>
    </row>
    <row r="306" spans="1:17" ht="15.75" customHeight="1" x14ac:dyDescent="0.25">
      <c r="A306" s="7"/>
      <c r="B306" s="6"/>
      <c r="C306" s="150"/>
      <c r="D306" s="151"/>
      <c r="H306" s="151"/>
      <c r="I306" s="151"/>
      <c r="J306" s="151"/>
      <c r="K306" s="151"/>
      <c r="L306" s="151"/>
      <c r="M306" s="6"/>
      <c r="N306" s="6"/>
      <c r="O306" s="6"/>
      <c r="P306" s="9"/>
      <c r="Q306" s="102"/>
    </row>
    <row r="307" spans="1:17" ht="15.75" customHeight="1" x14ac:dyDescent="0.25">
      <c r="A307" s="7"/>
      <c r="B307" s="6"/>
      <c r="C307" s="101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9"/>
      <c r="Q307" s="102"/>
    </row>
    <row r="308" spans="1:17" ht="15.75" customHeight="1" x14ac:dyDescent="0.25">
      <c r="A308" s="7"/>
      <c r="B308" s="129" t="s">
        <v>40</v>
      </c>
      <c r="C308" s="129"/>
      <c r="D308" s="129"/>
      <c r="E308" s="129"/>
      <c r="F308" s="129"/>
      <c r="G308" s="129"/>
      <c r="H308" s="129"/>
      <c r="I308" s="129"/>
      <c r="J308" s="129"/>
      <c r="K308" s="129"/>
      <c r="L308" s="129"/>
      <c r="M308" s="129"/>
      <c r="N308" s="129"/>
      <c r="O308" s="129"/>
      <c r="P308" s="9"/>
      <c r="Q308" s="102"/>
    </row>
    <row r="309" spans="1:17" ht="15.75" customHeight="1" x14ac:dyDescent="0.25">
      <c r="A309" s="7"/>
      <c r="C309" s="150"/>
      <c r="D309" s="151"/>
      <c r="E309" s="151"/>
      <c r="F309" s="151"/>
      <c r="G309" s="151"/>
      <c r="H309" s="151"/>
      <c r="I309" s="151"/>
      <c r="J309" s="151"/>
      <c r="K309" s="151"/>
      <c r="L309" s="151"/>
      <c r="M309" s="151"/>
      <c r="N309" s="151"/>
      <c r="O309" s="151"/>
      <c r="P309" s="9"/>
      <c r="Q309" s="102"/>
    </row>
    <row r="310" spans="1:17" ht="15.75" customHeight="1" x14ac:dyDescent="0.25">
      <c r="A310" s="7"/>
      <c r="C310" s="150"/>
      <c r="D310" s="151"/>
      <c r="E310" s="151"/>
      <c r="F310" s="151"/>
      <c r="G310" s="151"/>
      <c r="H310" s="151"/>
      <c r="I310" s="151"/>
      <c r="J310" s="151"/>
      <c r="K310" s="151"/>
      <c r="L310" s="151"/>
      <c r="M310" s="151"/>
      <c r="N310" s="151"/>
      <c r="O310" s="151"/>
      <c r="P310" s="9"/>
      <c r="Q310" s="102"/>
    </row>
    <row r="311" spans="1:17" ht="15.75" customHeight="1" x14ac:dyDescent="0.25">
      <c r="A311" s="7"/>
      <c r="C311" s="150"/>
      <c r="D311" s="151"/>
      <c r="E311" s="151"/>
      <c r="F311" s="151"/>
      <c r="G311" s="151"/>
      <c r="H311" s="151"/>
      <c r="I311" s="151"/>
      <c r="J311" s="151"/>
      <c r="K311" s="151"/>
      <c r="L311" s="151"/>
      <c r="M311" s="151"/>
      <c r="N311" s="151"/>
      <c r="O311" s="151"/>
      <c r="P311" s="9"/>
      <c r="Q311" s="102"/>
    </row>
    <row r="312" spans="1:17" ht="15.75" customHeight="1" x14ac:dyDescent="0.25">
      <c r="A312" s="7"/>
      <c r="C312" s="150"/>
      <c r="D312" s="151"/>
      <c r="E312" s="151"/>
      <c r="F312" s="151"/>
      <c r="G312" s="151"/>
      <c r="H312" s="149"/>
      <c r="I312" s="152"/>
      <c r="J312" s="152"/>
      <c r="K312" s="152"/>
      <c r="L312" s="152"/>
      <c r="M312" s="151"/>
      <c r="N312" s="151"/>
      <c r="O312" s="151"/>
      <c r="P312" s="9"/>
      <c r="Q312" s="102"/>
    </row>
    <row r="313" spans="1:17" x14ac:dyDescent="0.25">
      <c r="A313" s="7"/>
      <c r="C313" s="151"/>
      <c r="D313" s="151"/>
      <c r="E313" s="151"/>
      <c r="F313" s="151"/>
      <c r="G313" s="151"/>
      <c r="H313" s="151"/>
      <c r="I313" s="151"/>
      <c r="J313" s="151"/>
      <c r="K313" s="151"/>
      <c r="L313" s="151"/>
      <c r="M313" s="151"/>
      <c r="N313" s="151"/>
      <c r="O313" s="151"/>
      <c r="P313" s="6"/>
      <c r="Q313" s="9"/>
    </row>
    <row r="314" spans="1:17" s="149" customFormat="1" ht="15.75" x14ac:dyDescent="0.25">
      <c r="A314" s="38"/>
      <c r="B314" s="152"/>
      <c r="C314" s="152"/>
      <c r="D314" s="151"/>
      <c r="E314" s="151"/>
      <c r="F314" s="151"/>
      <c r="G314" s="151"/>
      <c r="H314" s="151"/>
      <c r="I314" s="151"/>
      <c r="J314" s="151"/>
      <c r="K314" s="151"/>
      <c r="L314" s="151"/>
      <c r="M314" s="152"/>
      <c r="N314" s="152"/>
      <c r="O314" s="152"/>
      <c r="P314" s="39"/>
      <c r="Q314" s="41"/>
    </row>
    <row r="315" spans="1:17" x14ac:dyDescent="0.25">
      <c r="A315" s="7"/>
      <c r="C315" s="151"/>
      <c r="D315" s="151"/>
      <c r="E315" s="151"/>
      <c r="F315" s="151"/>
      <c r="G315" s="151"/>
      <c r="H315" s="151"/>
      <c r="I315" s="151"/>
      <c r="J315" s="151"/>
      <c r="K315" s="151"/>
      <c r="L315" s="151"/>
      <c r="M315" s="151"/>
      <c r="N315" s="151"/>
      <c r="O315" s="151"/>
      <c r="P315" s="6"/>
      <c r="Q315" s="9"/>
    </row>
    <row r="316" spans="1:17" x14ac:dyDescent="0.25">
      <c r="A316" s="7"/>
      <c r="C316" s="151"/>
      <c r="D316" s="151"/>
      <c r="E316" s="151"/>
      <c r="F316" s="151"/>
      <c r="G316" s="151"/>
      <c r="H316" s="151"/>
      <c r="I316" s="151"/>
      <c r="J316" s="151"/>
      <c r="K316" s="151"/>
      <c r="L316" s="151"/>
      <c r="M316" s="151"/>
      <c r="N316" s="151"/>
      <c r="O316" s="151"/>
      <c r="P316" s="6"/>
      <c r="Q316" s="9"/>
    </row>
    <row r="317" spans="1:17" ht="24" customHeight="1" x14ac:dyDescent="0.25">
      <c r="A317" s="7"/>
      <c r="P317"/>
      <c r="Q317" s="9"/>
    </row>
    <row r="318" spans="1:17" x14ac:dyDescent="0.25">
      <c r="A318" s="7"/>
      <c r="C318" s="151"/>
      <c r="D318" s="151"/>
      <c r="E318" s="151"/>
      <c r="F318" s="151"/>
      <c r="G318" s="151"/>
      <c r="H318" s="151"/>
      <c r="I318" s="151"/>
      <c r="J318" s="151"/>
      <c r="K318" s="151"/>
      <c r="L318" s="151"/>
      <c r="M318" s="151"/>
      <c r="N318" s="151"/>
      <c r="O318" s="151"/>
      <c r="P318" s="6"/>
      <c r="Q318" s="9"/>
    </row>
    <row r="319" spans="1:17" x14ac:dyDescent="0.25">
      <c r="A319" s="7"/>
      <c r="C319" s="151"/>
      <c r="D319" s="151"/>
      <c r="E319" s="151"/>
      <c r="F319" s="151"/>
      <c r="G319" s="151"/>
      <c r="H319" s="151"/>
      <c r="I319" s="151"/>
      <c r="J319" s="151"/>
      <c r="K319" s="151"/>
      <c r="L319" s="151"/>
      <c r="M319" s="151"/>
      <c r="N319" s="151"/>
      <c r="O319" s="151"/>
      <c r="P319" s="6"/>
      <c r="Q319" s="9"/>
    </row>
    <row r="320" spans="1:17" x14ac:dyDescent="0.25">
      <c r="A320" s="7"/>
      <c r="C320" s="151"/>
      <c r="D320" s="151"/>
      <c r="E320" s="151"/>
      <c r="F320" s="151"/>
      <c r="G320" s="151"/>
      <c r="H320" s="151"/>
      <c r="I320" s="151"/>
      <c r="J320" s="151"/>
      <c r="K320" s="151"/>
      <c r="L320" s="151"/>
      <c r="M320" s="151"/>
      <c r="N320" s="151"/>
      <c r="O320" s="151"/>
      <c r="P320" s="6"/>
      <c r="Q320" s="9"/>
    </row>
    <row r="321" spans="1:17" x14ac:dyDescent="0.25">
      <c r="A321" s="7"/>
      <c r="C321" s="151"/>
      <c r="D321" s="151"/>
      <c r="E321" s="151"/>
      <c r="F321" s="151"/>
      <c r="G321" s="151"/>
      <c r="H321" s="151"/>
      <c r="I321" s="151"/>
      <c r="J321" s="151"/>
      <c r="K321" s="151"/>
      <c r="L321" s="151"/>
      <c r="M321" s="151"/>
      <c r="N321" s="151"/>
      <c r="O321" s="151"/>
      <c r="P321" s="6"/>
      <c r="Q321" s="9"/>
    </row>
    <row r="322" spans="1:17" x14ac:dyDescent="0.25">
      <c r="A322" s="7"/>
      <c r="C322" s="151"/>
      <c r="D322" s="151"/>
      <c r="E322" s="151"/>
      <c r="F322" s="151"/>
      <c r="G322" s="151"/>
      <c r="H322" s="151"/>
      <c r="I322" s="151"/>
      <c r="J322" s="151"/>
      <c r="K322" s="151"/>
      <c r="L322" s="151"/>
      <c r="M322" s="151"/>
      <c r="N322" s="151"/>
      <c r="O322" s="151"/>
      <c r="P322" s="6"/>
      <c r="Q322" s="9"/>
    </row>
    <row r="323" spans="1:17" x14ac:dyDescent="0.25">
      <c r="A323" s="7"/>
      <c r="C323" s="151"/>
      <c r="D323" s="151"/>
      <c r="E323" s="151"/>
      <c r="F323" s="151"/>
      <c r="G323" s="151"/>
      <c r="H323" s="151"/>
      <c r="I323" s="151"/>
      <c r="J323" s="151"/>
      <c r="K323" s="151"/>
      <c r="L323" s="151"/>
      <c r="M323" s="151"/>
      <c r="N323" s="151"/>
      <c r="O323" s="151"/>
      <c r="P323" s="6"/>
      <c r="Q323" s="9"/>
    </row>
    <row r="324" spans="1:17" x14ac:dyDescent="0.25">
      <c r="A324" s="7"/>
      <c r="C324" s="151"/>
      <c r="H324" s="151"/>
      <c r="I324" s="151"/>
      <c r="J324" s="151"/>
      <c r="K324" s="151"/>
      <c r="L324" s="151"/>
      <c r="M324" s="151"/>
      <c r="P324"/>
      <c r="Q324" s="9"/>
    </row>
    <row r="325" spans="1:17" x14ac:dyDescent="0.25">
      <c r="A325" s="7"/>
      <c r="C325" s="151"/>
      <c r="H325" s="151"/>
      <c r="I325" s="151"/>
      <c r="J325" s="151"/>
      <c r="K325" s="151"/>
      <c r="L325" s="151"/>
      <c r="M325" s="151"/>
      <c r="P325"/>
      <c r="Q325" s="9"/>
    </row>
    <row r="326" spans="1:17" x14ac:dyDescent="0.25">
      <c r="A326" s="7"/>
      <c r="C326" s="151"/>
      <c r="D326" s="153"/>
      <c r="E326" s="153"/>
      <c r="F326" s="153"/>
      <c r="G326" s="153"/>
      <c r="H326" s="151"/>
      <c r="I326" s="151"/>
      <c r="J326" s="151"/>
      <c r="K326" s="151"/>
      <c r="L326" s="151"/>
      <c r="M326" s="151"/>
      <c r="N326" s="151"/>
      <c r="O326" s="151"/>
      <c r="P326" s="6"/>
      <c r="Q326" s="9"/>
    </row>
    <row r="327" spans="1:17" x14ac:dyDescent="0.25">
      <c r="A327" s="7"/>
      <c r="C327" s="151"/>
      <c r="H327" s="151"/>
      <c r="I327" s="151"/>
      <c r="J327" s="151"/>
      <c r="K327" s="151"/>
      <c r="L327" s="151"/>
      <c r="M327" s="151"/>
      <c r="P327"/>
      <c r="Q327" s="9"/>
    </row>
    <row r="328" spans="1:17" x14ac:dyDescent="0.25">
      <c r="A328" s="7"/>
      <c r="C328" s="151"/>
      <c r="H328" s="151"/>
      <c r="I328" s="151"/>
      <c r="J328" s="151"/>
      <c r="K328" s="151"/>
      <c r="L328" s="151"/>
      <c r="M328" s="151"/>
      <c r="P328"/>
      <c r="Q328" s="9"/>
    </row>
    <row r="329" spans="1:17" x14ac:dyDescent="0.25">
      <c r="A329" s="7"/>
      <c r="C329" s="151"/>
      <c r="H329" s="151"/>
      <c r="I329" s="151"/>
      <c r="J329" s="151"/>
      <c r="K329" s="151"/>
      <c r="L329" s="151"/>
      <c r="M329" s="151"/>
      <c r="P329"/>
      <c r="Q329" s="9"/>
    </row>
    <row r="330" spans="1:17" x14ac:dyDescent="0.25">
      <c r="A330" s="7"/>
      <c r="C330" s="151"/>
      <c r="H330" s="151"/>
      <c r="I330" s="151"/>
      <c r="J330" s="151"/>
      <c r="K330" s="151"/>
      <c r="L330" s="151"/>
      <c r="M330" s="151"/>
      <c r="P330"/>
      <c r="Q330" s="9"/>
    </row>
    <row r="331" spans="1:17" x14ac:dyDescent="0.25">
      <c r="A331" s="7"/>
      <c r="C331" s="151"/>
      <c r="H331" s="151"/>
      <c r="I331" s="151"/>
      <c r="J331" s="151"/>
      <c r="K331" s="151"/>
      <c r="L331" s="151"/>
      <c r="M331" s="151"/>
      <c r="P331"/>
      <c r="Q331" s="9"/>
    </row>
    <row r="332" spans="1:17" x14ac:dyDescent="0.25">
      <c r="A332" s="7"/>
      <c r="C332" s="151"/>
      <c r="H332" s="151"/>
      <c r="I332" s="151"/>
      <c r="J332" s="151"/>
      <c r="K332" s="151"/>
      <c r="L332" s="151"/>
      <c r="M332" s="151"/>
      <c r="P332"/>
      <c r="Q332" s="9"/>
    </row>
    <row r="333" spans="1:17" x14ac:dyDescent="0.25">
      <c r="A333" s="7"/>
      <c r="C333" s="151"/>
      <c r="H333" s="151"/>
      <c r="I333" s="151"/>
      <c r="J333" s="151"/>
      <c r="K333" s="151"/>
      <c r="L333" s="151"/>
      <c r="M333" s="151"/>
      <c r="P333"/>
      <c r="Q333" s="9"/>
    </row>
    <row r="334" spans="1:17" x14ac:dyDescent="0.25">
      <c r="A334" s="7"/>
      <c r="C334" s="151"/>
      <c r="H334" s="151"/>
      <c r="I334" s="151"/>
      <c r="J334" s="151"/>
      <c r="K334" s="151"/>
      <c r="L334" s="151"/>
      <c r="M334" s="151"/>
      <c r="P334"/>
      <c r="Q334" s="9"/>
    </row>
    <row r="335" spans="1:17" x14ac:dyDescent="0.25">
      <c r="A335" s="7"/>
      <c r="C335" s="151"/>
      <c r="H335" s="151"/>
      <c r="I335" s="151"/>
      <c r="J335" s="151"/>
      <c r="K335" s="151"/>
      <c r="L335" s="151"/>
      <c r="M335" s="151"/>
      <c r="P335"/>
      <c r="Q335" s="9"/>
    </row>
    <row r="336" spans="1:17" x14ac:dyDescent="0.25">
      <c r="A336" s="7"/>
      <c r="C336" s="151"/>
      <c r="H336" s="151"/>
      <c r="I336" s="151"/>
      <c r="J336" s="151"/>
      <c r="K336" s="151"/>
      <c r="L336" s="151"/>
      <c r="M336" s="151"/>
      <c r="P336"/>
      <c r="Q336" s="9"/>
    </row>
    <row r="337" spans="1:17" x14ac:dyDescent="0.25">
      <c r="A337" s="7"/>
      <c r="C337" s="151"/>
      <c r="H337" s="151"/>
      <c r="I337" s="151"/>
      <c r="J337" s="151"/>
      <c r="K337" s="151"/>
      <c r="L337" s="151"/>
      <c r="M337" s="151"/>
      <c r="P337"/>
      <c r="Q337" s="9"/>
    </row>
    <row r="338" spans="1:17" x14ac:dyDescent="0.25">
      <c r="A338" s="7"/>
      <c r="C338" s="151"/>
      <c r="H338" s="151"/>
      <c r="I338" s="151"/>
      <c r="J338" s="151"/>
      <c r="K338" s="151"/>
      <c r="L338" s="151"/>
      <c r="M338" s="151"/>
      <c r="P338"/>
      <c r="Q338" s="9"/>
    </row>
    <row r="339" spans="1:17" x14ac:dyDescent="0.25">
      <c r="A339" s="7"/>
      <c r="C339" s="151"/>
      <c r="H339" s="151"/>
      <c r="I339" s="151"/>
      <c r="J339" s="151"/>
      <c r="K339" s="151"/>
      <c r="L339" s="151"/>
      <c r="M339" s="151"/>
      <c r="P339"/>
      <c r="Q339" s="9"/>
    </row>
    <row r="340" spans="1:17" x14ac:dyDescent="0.25">
      <c r="A340" s="7"/>
      <c r="C340" s="151"/>
      <c r="H340" s="151"/>
      <c r="I340" s="151"/>
      <c r="J340" s="151"/>
      <c r="K340" s="151"/>
      <c r="L340" s="151"/>
      <c r="M340" s="151"/>
      <c r="P340"/>
      <c r="Q340" s="9"/>
    </row>
    <row r="341" spans="1:17" x14ac:dyDescent="0.25">
      <c r="A341" s="7"/>
      <c r="C341" s="151"/>
      <c r="P341"/>
      <c r="Q341" s="9"/>
    </row>
    <row r="342" spans="1:17" x14ac:dyDescent="0.25">
      <c r="A342" s="7"/>
      <c r="C342" s="151"/>
      <c r="P342"/>
      <c r="Q342" s="9"/>
    </row>
    <row r="343" spans="1:17" x14ac:dyDescent="0.25">
      <c r="A343" s="7"/>
      <c r="C343" s="151"/>
      <c r="D343" s="151"/>
      <c r="E343" s="151"/>
      <c r="F343" s="151"/>
      <c r="G343" s="151"/>
      <c r="H343" s="151"/>
      <c r="I343" s="151"/>
      <c r="J343" s="151"/>
      <c r="K343" s="151"/>
      <c r="L343" s="151"/>
      <c r="M343" s="151"/>
      <c r="N343" s="151"/>
      <c r="O343" s="151"/>
      <c r="P343" s="9"/>
      <c r="Q343" s="9"/>
    </row>
    <row r="344" spans="1:17" x14ac:dyDescent="0.25">
      <c r="A344" s="7"/>
      <c r="C344" s="151"/>
      <c r="D344" s="151"/>
      <c r="E344" s="151"/>
      <c r="F344" s="151"/>
      <c r="G344" s="151"/>
      <c r="H344" s="151"/>
      <c r="I344" s="151"/>
      <c r="J344" s="151"/>
      <c r="K344" s="151"/>
      <c r="L344" s="151"/>
      <c r="M344" s="151"/>
      <c r="N344" s="151"/>
      <c r="O344" s="151"/>
      <c r="P344"/>
      <c r="Q344" s="9"/>
    </row>
    <row r="345" spans="1:17" x14ac:dyDescent="0.25">
      <c r="A345" s="7"/>
      <c r="C345" s="151"/>
      <c r="D345" s="151"/>
      <c r="E345" s="151"/>
      <c r="F345" s="151"/>
      <c r="G345" s="151"/>
      <c r="H345" s="151"/>
      <c r="I345" s="151"/>
      <c r="J345" s="151"/>
      <c r="K345" s="151"/>
      <c r="L345" s="151"/>
      <c r="M345" s="151"/>
      <c r="N345" s="151"/>
      <c r="O345" s="151"/>
      <c r="P345"/>
      <c r="Q345" s="9"/>
    </row>
    <row r="346" spans="1:17" x14ac:dyDescent="0.25">
      <c r="A346" s="7"/>
      <c r="C346" s="151"/>
      <c r="D346" s="151"/>
      <c r="E346" s="151"/>
      <c r="F346" s="151"/>
      <c r="G346" s="151"/>
      <c r="H346" s="151"/>
      <c r="I346" s="151"/>
      <c r="J346" s="151"/>
      <c r="K346" s="151"/>
      <c r="L346" s="151"/>
      <c r="M346" s="151"/>
      <c r="N346" s="151"/>
      <c r="O346" s="151"/>
      <c r="P346"/>
      <c r="Q346" s="9"/>
    </row>
    <row r="347" spans="1:17" x14ac:dyDescent="0.25">
      <c r="A347" s="7"/>
      <c r="C347" s="151"/>
      <c r="D347" s="151"/>
      <c r="E347" s="151"/>
      <c r="F347" s="151"/>
      <c r="G347" s="151"/>
      <c r="H347" s="151"/>
      <c r="I347" s="151"/>
      <c r="J347" s="151"/>
      <c r="K347" s="151"/>
      <c r="L347" s="151"/>
      <c r="M347" s="151"/>
      <c r="N347" s="151"/>
      <c r="O347" s="151"/>
      <c r="P347"/>
      <c r="Q347" s="9"/>
    </row>
    <row r="348" spans="1:17" x14ac:dyDescent="0.25">
      <c r="A348" s="7"/>
      <c r="C348" s="151"/>
      <c r="D348" s="151"/>
      <c r="E348" s="151"/>
      <c r="F348" s="151"/>
      <c r="G348" s="151"/>
      <c r="H348" s="151"/>
      <c r="I348" s="151"/>
      <c r="J348" s="151"/>
      <c r="K348" s="151"/>
      <c r="L348" s="151"/>
      <c r="M348" s="151"/>
      <c r="N348" s="151"/>
      <c r="O348" s="151"/>
      <c r="P348"/>
      <c r="Q348" s="9"/>
    </row>
    <row r="349" spans="1:17" x14ac:dyDescent="0.25">
      <c r="A349" s="7"/>
      <c r="B349" s="102"/>
      <c r="C349" s="102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  <c r="N349" s="102"/>
      <c r="O349" s="102"/>
      <c r="P349" s="102"/>
      <c r="Q349" s="9"/>
    </row>
    <row r="350" spans="1:17" x14ac:dyDescent="0.25">
      <c r="B350" s="147"/>
    </row>
    <row r="351" spans="1:17" x14ac:dyDescent="0.25">
      <c r="B351" s="147"/>
    </row>
    <row r="352" spans="1:17" x14ac:dyDescent="0.25">
      <c r="B352" s="147"/>
    </row>
    <row r="353" spans="2:2" x14ac:dyDescent="0.25">
      <c r="B353" s="147"/>
    </row>
    <row r="354" spans="2:2" x14ac:dyDescent="0.25">
      <c r="B354" s="147"/>
    </row>
    <row r="355" spans="2:2" x14ac:dyDescent="0.25">
      <c r="B355" s="147"/>
    </row>
    <row r="356" spans="2:2" x14ac:dyDescent="0.25">
      <c r="B356" s="147"/>
    </row>
  </sheetData>
  <mergeCells count="53"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E153:J153"/>
    <mergeCell ref="E191:H191"/>
    <mergeCell ref="E192:H192"/>
    <mergeCell ref="E154:I154"/>
    <mergeCell ref="D160:J160"/>
    <mergeCell ref="E161:H161"/>
    <mergeCell ref="E162:H162"/>
    <mergeCell ref="E163:H163"/>
    <mergeCell ref="E255:F255"/>
    <mergeCell ref="B308:O308"/>
    <mergeCell ref="C111:P111"/>
    <mergeCell ref="E250:F250"/>
    <mergeCell ref="E251:F251"/>
    <mergeCell ref="E252:F252"/>
    <mergeCell ref="E253:F253"/>
    <mergeCell ref="E254:F254"/>
    <mergeCell ref="E193:H193"/>
    <mergeCell ref="D218:J218"/>
    <mergeCell ref="D247:G247"/>
    <mergeCell ref="E248:F248"/>
    <mergeCell ref="E249:F249"/>
    <mergeCell ref="E164:H164"/>
    <mergeCell ref="D189:J189"/>
    <mergeCell ref="E190:H190"/>
  </mergeCells>
  <pageMargins left="0.196527777777778" right="0.196527777777778" top="0.74791666666666701" bottom="0.74791666666666701" header="0.511811023622047" footer="0.511811023622047"/>
  <pageSetup scale="45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68615-9F84-491D-9295-898934DC9E14}">
  <dimension ref="A1:Q356"/>
  <sheetViews>
    <sheetView zoomScale="90" zoomScaleNormal="90" workbookViewId="0">
      <selection activeCell="C20" sqref="C20:F20"/>
    </sheetView>
  </sheetViews>
  <sheetFormatPr baseColWidth="10" defaultColWidth="10.7109375" defaultRowHeight="15" x14ac:dyDescent="0.25"/>
  <cols>
    <col min="1" max="1" width="3.5703125" style="147" customWidth="1"/>
    <col min="2" max="2" width="6.7109375" style="151" customWidth="1"/>
    <col min="3" max="3" width="22.140625" style="147" customWidth="1"/>
    <col min="4" max="4" width="15.7109375" style="147" customWidth="1"/>
    <col min="5" max="5" width="26" style="147" customWidth="1"/>
    <col min="6" max="6" width="31.42578125" style="147" customWidth="1"/>
    <col min="7" max="7" width="26.42578125" style="147" customWidth="1"/>
    <col min="8" max="8" width="17.42578125" style="147" customWidth="1"/>
    <col min="9" max="9" width="19.140625" style="147" customWidth="1"/>
    <col min="10" max="10" width="15.85546875" style="147" customWidth="1"/>
    <col min="11" max="11" width="14.7109375" style="147" customWidth="1"/>
    <col min="12" max="12" width="14" style="147" customWidth="1"/>
    <col min="13" max="13" width="17.85546875" style="147" customWidth="1"/>
    <col min="14" max="14" width="12.140625" style="147" customWidth="1"/>
    <col min="15" max="15" width="14.140625" style="147" customWidth="1"/>
    <col min="16" max="16" width="2.5703125" style="147" hidden="1" customWidth="1"/>
    <col min="17" max="17" width="3.5703125" style="147" customWidth="1"/>
    <col min="18" max="16384" width="10.7109375" style="147"/>
  </cols>
  <sheetData>
    <row r="1" spans="1:17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9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9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9"/>
    </row>
    <row r="4" spans="1:17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9"/>
    </row>
    <row r="5" spans="1:17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9"/>
    </row>
    <row r="6" spans="1:17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9"/>
    </row>
    <row r="7" spans="1:17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9"/>
    </row>
    <row r="8" spans="1:17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9"/>
    </row>
    <row r="9" spans="1:17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9"/>
    </row>
    <row r="10" spans="1:17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9"/>
    </row>
    <row r="11" spans="1:17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9"/>
    </row>
    <row r="12" spans="1:17" ht="15.75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9"/>
    </row>
    <row r="13" spans="1:17" ht="50.25" customHeight="1" x14ac:dyDescent="0.25">
      <c r="A13" s="7"/>
      <c r="B13" s="143" t="s">
        <v>0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8"/>
      <c r="Q13" s="9"/>
    </row>
    <row r="14" spans="1:17" ht="43.5" customHeight="1" thickBot="1" x14ac:dyDescent="0.85">
      <c r="A14" s="7"/>
      <c r="B14" s="144" t="s">
        <v>43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0"/>
      <c r="Q14" s="9"/>
    </row>
    <row r="15" spans="1:17" x14ac:dyDescent="0.25">
      <c r="A15" s="7"/>
      <c r="B15" s="6" t="s">
        <v>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9"/>
    </row>
    <row r="16" spans="1:17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9"/>
    </row>
    <row r="17" spans="1:17" x14ac:dyDescent="0.25">
      <c r="A17" s="7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9"/>
    </row>
    <row r="18" spans="1:17" x14ac:dyDescent="0.25">
      <c r="A18" s="7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9"/>
    </row>
    <row r="19" spans="1:17" ht="15.75" thickBot="1" x14ac:dyDescent="0.3">
      <c r="A19" s="7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9"/>
    </row>
    <row r="20" spans="1:17" ht="20.25" customHeight="1" thickBot="1" x14ac:dyDescent="0.3">
      <c r="A20" s="7"/>
      <c r="B20" s="6"/>
      <c r="C20" s="145" t="s">
        <v>2</v>
      </c>
      <c r="D20" s="145"/>
      <c r="E20" s="145"/>
      <c r="F20" s="145"/>
      <c r="G20" s="11"/>
      <c r="H20" s="145" t="s">
        <v>3</v>
      </c>
      <c r="I20" s="145"/>
      <c r="J20" s="145"/>
      <c r="K20" s="145"/>
      <c r="L20" s="145"/>
      <c r="M20" s="12"/>
      <c r="N20" s="12"/>
      <c r="O20" s="12"/>
      <c r="P20" s="6"/>
      <c r="Q20" s="9"/>
    </row>
    <row r="21" spans="1:17" s="148" customFormat="1" ht="15.75" thickBot="1" x14ac:dyDescent="0.3">
      <c r="A21" s="13"/>
      <c r="B21" s="14"/>
      <c r="C21" s="15" t="s">
        <v>4</v>
      </c>
      <c r="D21" s="16" t="s">
        <v>5</v>
      </c>
      <c r="E21" s="17" t="s">
        <v>6</v>
      </c>
      <c r="F21" s="15" t="s">
        <v>7</v>
      </c>
      <c r="G21" s="18" t="s">
        <v>8</v>
      </c>
      <c r="H21" s="17" t="s">
        <v>9</v>
      </c>
      <c r="I21" s="17" t="s">
        <v>10</v>
      </c>
      <c r="J21" s="15" t="s">
        <v>11</v>
      </c>
      <c r="K21" s="15" t="s">
        <v>12</v>
      </c>
      <c r="L21" s="15" t="s">
        <v>7</v>
      </c>
      <c r="M21" s="14"/>
      <c r="N21" s="14"/>
      <c r="O21" s="14"/>
      <c r="P21" s="19"/>
      <c r="Q21" s="19"/>
    </row>
    <row r="22" spans="1:17" ht="16.5" thickBot="1" x14ac:dyDescent="0.35">
      <c r="A22" s="7"/>
      <c r="B22" s="6"/>
      <c r="C22" s="109">
        <v>12</v>
      </c>
      <c r="D22" s="20">
        <v>7</v>
      </c>
      <c r="E22" s="20">
        <v>1</v>
      </c>
      <c r="F22" s="21">
        <f>SUM(C22:E22)</f>
        <v>20</v>
      </c>
      <c r="G22" s="22"/>
      <c r="H22" s="109">
        <v>9</v>
      </c>
      <c r="I22" s="109">
        <v>7</v>
      </c>
      <c r="J22" s="109">
        <v>0</v>
      </c>
      <c r="K22" s="109">
        <v>4</v>
      </c>
      <c r="L22" s="21">
        <f>SUM(H22:K22)</f>
        <v>20</v>
      </c>
      <c r="M22" s="6"/>
      <c r="N22" s="6"/>
      <c r="O22" s="6"/>
      <c r="P22" s="9"/>
      <c r="Q22" s="9"/>
    </row>
    <row r="23" spans="1:17" ht="16.5" thickBot="1" x14ac:dyDescent="0.35">
      <c r="A23" s="7"/>
      <c r="B23" s="6"/>
      <c r="C23" s="23">
        <f>+C22/F22</f>
        <v>0.6</v>
      </c>
      <c r="D23" s="24">
        <f>+D22/F22</f>
        <v>0.35</v>
      </c>
      <c r="E23" s="25">
        <f>+E22/F22</f>
        <v>0.05</v>
      </c>
      <c r="F23" s="26">
        <v>1</v>
      </c>
      <c r="G23" s="22"/>
      <c r="H23" s="23">
        <f>+H22/L22</f>
        <v>0.45</v>
      </c>
      <c r="I23" s="23">
        <f>+I22/L22</f>
        <v>0.35</v>
      </c>
      <c r="J23" s="23">
        <f>+J22/L22</f>
        <v>0</v>
      </c>
      <c r="K23" s="23">
        <f>+K22/L22</f>
        <v>0.2</v>
      </c>
      <c r="L23" s="26">
        <f>SUM(H23:K23)</f>
        <v>1</v>
      </c>
      <c r="M23" s="6"/>
      <c r="N23" s="6"/>
      <c r="O23" s="6"/>
      <c r="P23" s="9"/>
      <c r="Q23" s="9"/>
    </row>
    <row r="24" spans="1:17" x14ac:dyDescent="0.25">
      <c r="A24" s="7"/>
      <c r="B24" s="6"/>
      <c r="C24" s="6" t="s">
        <v>13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9"/>
    </row>
    <row r="25" spans="1:17" x14ac:dyDescent="0.25">
      <c r="A25" s="7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9"/>
    </row>
    <row r="26" spans="1:17" x14ac:dyDescent="0.25">
      <c r="A26" s="7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"/>
    </row>
    <row r="27" spans="1:17" x14ac:dyDescent="0.25">
      <c r="A27" s="7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9"/>
    </row>
    <row r="28" spans="1:17" x14ac:dyDescent="0.25">
      <c r="A28" s="7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9"/>
    </row>
    <row r="29" spans="1:17" x14ac:dyDescent="0.25">
      <c r="A29" s="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9"/>
    </row>
    <row r="30" spans="1:17" x14ac:dyDescent="0.25">
      <c r="A30" s="7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9"/>
    </row>
    <row r="31" spans="1:17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9"/>
    </row>
    <row r="32" spans="1:17" x14ac:dyDescent="0.25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9"/>
    </row>
    <row r="33" spans="1:17" x14ac:dyDescent="0.25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9"/>
    </row>
    <row r="34" spans="1:17" x14ac:dyDescent="0.25">
      <c r="A34" s="7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9"/>
    </row>
    <row r="35" spans="1:17" x14ac:dyDescent="0.25">
      <c r="A35" s="7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9"/>
    </row>
    <row r="36" spans="1:17" x14ac:dyDescent="0.25">
      <c r="A36" s="7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9"/>
    </row>
    <row r="37" spans="1:17" x14ac:dyDescent="0.25">
      <c r="A37" s="7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9"/>
    </row>
    <row r="38" spans="1:17" x14ac:dyDescent="0.25">
      <c r="A38" s="7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9"/>
    </row>
    <row r="39" spans="1:17" x14ac:dyDescent="0.25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9"/>
    </row>
    <row r="40" spans="1:17" x14ac:dyDescent="0.25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"/>
    </row>
    <row r="41" spans="1:17" x14ac:dyDescent="0.25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"/>
    </row>
    <row r="42" spans="1:17" ht="15.75" thickBot="1" x14ac:dyDescent="0.3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"/>
    </row>
    <row r="43" spans="1:17" ht="19.5" customHeight="1" thickBot="1" x14ac:dyDescent="0.3">
      <c r="A43" s="7"/>
      <c r="B43" s="6"/>
      <c r="C43" s="6"/>
      <c r="D43" s="170" t="s">
        <v>14</v>
      </c>
      <c r="E43" s="171"/>
      <c r="F43" s="171"/>
      <c r="G43" s="171"/>
      <c r="H43" s="171"/>
      <c r="I43" s="171"/>
      <c r="J43" s="171"/>
      <c r="K43" s="171"/>
      <c r="L43" s="171"/>
      <c r="M43" s="172"/>
      <c r="N43" s="6"/>
      <c r="O43" s="6"/>
      <c r="P43" s="6"/>
      <c r="Q43" s="9"/>
    </row>
    <row r="44" spans="1:17" ht="16.5" thickBot="1" x14ac:dyDescent="0.35">
      <c r="A44" s="7"/>
      <c r="B44" s="6"/>
      <c r="C44" s="6"/>
      <c r="D44" s="108">
        <v>1</v>
      </c>
      <c r="E44" s="27" t="str">
        <f>+'[1]ACUM-MAYO'!A61</f>
        <v>SE TIENE POR NO PRESENTADA ( NO CUMPLIÓ PREVENCIÓN)</v>
      </c>
      <c r="F44" s="28"/>
      <c r="G44" s="28"/>
      <c r="H44" s="28"/>
      <c r="I44" s="29"/>
      <c r="J44" s="142">
        <v>0</v>
      </c>
      <c r="K44" s="142"/>
      <c r="L44" s="142"/>
      <c r="M44" s="30">
        <f>+$J44/$J61</f>
        <v>0</v>
      </c>
      <c r="N44" s="6"/>
      <c r="O44" s="6"/>
      <c r="P44" s="6"/>
      <c r="Q44" s="9"/>
    </row>
    <row r="45" spans="1:17" ht="16.5" thickBot="1" x14ac:dyDescent="0.35">
      <c r="A45" s="7"/>
      <c r="B45" s="6"/>
      <c r="C45" s="6"/>
      <c r="D45" s="109">
        <v>2</v>
      </c>
      <c r="E45" s="31" t="str">
        <f>+'[1]ACUM-MAYO'!A62</f>
        <v>NO CUMPLIO CON LOS EXTREMOS DEL ARTÍCULO 79 (REQUISITOS)</v>
      </c>
      <c r="F45" s="32"/>
      <c r="G45" s="32"/>
      <c r="H45" s="32"/>
      <c r="I45" s="33"/>
      <c r="J45" s="137">
        <v>0</v>
      </c>
      <c r="K45" s="137"/>
      <c r="L45" s="137"/>
      <c r="M45" s="23">
        <f>+$J45/$J61</f>
        <v>0</v>
      </c>
      <c r="N45" s="6"/>
      <c r="O45" s="6"/>
      <c r="P45" s="6"/>
      <c r="Q45" s="9"/>
    </row>
    <row r="46" spans="1:17" ht="16.5" thickBot="1" x14ac:dyDescent="0.35">
      <c r="A46" s="7"/>
      <c r="B46" s="6"/>
      <c r="C46" s="6"/>
      <c r="D46" s="109">
        <v>3</v>
      </c>
      <c r="E46" s="31" t="str">
        <f>+'[1]ACUM-MAYO'!A63</f>
        <v>INCOMPETENCIA</v>
      </c>
      <c r="F46" s="32"/>
      <c r="G46" s="32"/>
      <c r="H46" s="32"/>
      <c r="I46" s="33"/>
      <c r="J46" s="137">
        <v>0</v>
      </c>
      <c r="K46" s="137"/>
      <c r="L46" s="137"/>
      <c r="M46" s="23">
        <f>+$J46/$J61</f>
        <v>0</v>
      </c>
      <c r="N46" s="6"/>
      <c r="O46" s="6"/>
      <c r="P46" s="6"/>
      <c r="Q46" s="9"/>
    </row>
    <row r="47" spans="1:17" ht="16.5" thickBot="1" x14ac:dyDescent="0.35">
      <c r="A47" s="7"/>
      <c r="B47" s="6"/>
      <c r="C47" s="6"/>
      <c r="D47" s="109">
        <v>4</v>
      </c>
      <c r="E47" s="31" t="str">
        <f>+'[1]ACUM-MAYO'!A64</f>
        <v>NEGATIVA POR INEXISTENCIA</v>
      </c>
      <c r="F47" s="32"/>
      <c r="G47" s="32"/>
      <c r="H47" s="32"/>
      <c r="I47" s="33"/>
      <c r="J47" s="137">
        <v>2</v>
      </c>
      <c r="K47" s="137"/>
      <c r="L47" s="137"/>
      <c r="M47" s="23">
        <f>+$J47/$J61</f>
        <v>0.1</v>
      </c>
      <c r="N47" s="6"/>
      <c r="O47" s="6"/>
      <c r="P47" s="6"/>
      <c r="Q47" s="9"/>
    </row>
    <row r="48" spans="1:17" ht="16.5" thickBot="1" x14ac:dyDescent="0.35">
      <c r="A48" s="7"/>
      <c r="B48" s="6"/>
      <c r="C48" s="6"/>
      <c r="D48" s="109">
        <v>5</v>
      </c>
      <c r="E48" s="31" t="str">
        <f>+'[1]ACUM-MAYO'!A65</f>
        <v>NEGATIVA CONFIDENCIAL E INEXISTENTE</v>
      </c>
      <c r="F48" s="32"/>
      <c r="G48" s="32"/>
      <c r="H48" s="32"/>
      <c r="I48" s="33"/>
      <c r="J48" s="137">
        <v>0</v>
      </c>
      <c r="K48" s="137"/>
      <c r="L48" s="137"/>
      <c r="M48" s="23">
        <f>+$J48/$J61</f>
        <v>0</v>
      </c>
      <c r="N48" s="6"/>
      <c r="O48" s="6"/>
      <c r="P48" s="6"/>
      <c r="Q48" s="9"/>
    </row>
    <row r="49" spans="1:17" ht="16.5" thickBot="1" x14ac:dyDescent="0.35">
      <c r="A49" s="7"/>
      <c r="B49" s="6"/>
      <c r="C49" s="6"/>
      <c r="D49" s="109">
        <v>6</v>
      </c>
      <c r="E49" s="31" t="str">
        <f>+'[1]ACUM-MAYO'!A66</f>
        <v>AFIRMATIVO</v>
      </c>
      <c r="F49" s="32"/>
      <c r="G49" s="32"/>
      <c r="H49" s="32"/>
      <c r="I49" s="33"/>
      <c r="J49" s="137">
        <v>18</v>
      </c>
      <c r="K49" s="137"/>
      <c r="L49" s="137"/>
      <c r="M49" s="23">
        <f>+$J49/J61</f>
        <v>0.9</v>
      </c>
      <c r="N49" s="6"/>
      <c r="O49" s="6"/>
      <c r="P49" s="6"/>
      <c r="Q49" s="9"/>
    </row>
    <row r="50" spans="1:17" ht="16.5" thickBot="1" x14ac:dyDescent="0.35">
      <c r="A50" s="7"/>
      <c r="B50" s="6"/>
      <c r="C50" s="6"/>
      <c r="D50" s="109">
        <v>7</v>
      </c>
      <c r="E50" s="31" t="str">
        <f>+'[1]ACUM-MAYO'!A67</f>
        <v>AFIRMATIVO PARCIAL POR CONFIDENCIALIDAD</v>
      </c>
      <c r="F50" s="32"/>
      <c r="G50" s="32"/>
      <c r="H50" s="32"/>
      <c r="I50" s="33"/>
      <c r="J50" s="137">
        <v>0</v>
      </c>
      <c r="K50" s="137"/>
      <c r="L50" s="137"/>
      <c r="M50" s="23">
        <f>+$J50/J61</f>
        <v>0</v>
      </c>
      <c r="N50" s="6"/>
      <c r="O50" s="6"/>
      <c r="P50" s="6"/>
      <c r="Q50" s="9"/>
    </row>
    <row r="51" spans="1:17" ht="16.5" thickBot="1" x14ac:dyDescent="0.35">
      <c r="A51" s="7"/>
      <c r="B51" s="6"/>
      <c r="C51" s="6"/>
      <c r="D51" s="109">
        <v>8</v>
      </c>
      <c r="E51" s="31" t="str">
        <f>+'[1]ACUM-MAYO'!A68</f>
        <v>NEGATIVA POR CONFIDENCIALIDAD Y RESERVADA</v>
      </c>
      <c r="F51" s="34"/>
      <c r="G51" s="35"/>
      <c r="H51" s="35"/>
      <c r="I51" s="36"/>
      <c r="J51" s="137">
        <v>0</v>
      </c>
      <c r="K51" s="137"/>
      <c r="L51" s="137"/>
      <c r="M51" s="23">
        <f>+$J51/J61</f>
        <v>0</v>
      </c>
      <c r="N51" s="6"/>
      <c r="O51" s="6"/>
      <c r="P51" s="6"/>
      <c r="Q51" s="9"/>
    </row>
    <row r="52" spans="1:17" ht="16.5" thickBot="1" x14ac:dyDescent="0.35">
      <c r="A52" s="7"/>
      <c r="B52" s="6"/>
      <c r="C52" s="6"/>
      <c r="D52" s="109">
        <v>9</v>
      </c>
      <c r="E52" s="31" t="str">
        <f>+'[1]ACUM-MAYO'!A69</f>
        <v>AFIRMATIVO PARCIAL POR CONFIDENCIALIDAD E INEXISTENCIA</v>
      </c>
      <c r="F52" s="37"/>
      <c r="G52" s="35"/>
      <c r="H52" s="35"/>
      <c r="I52" s="36"/>
      <c r="J52" s="137">
        <v>0</v>
      </c>
      <c r="K52" s="137"/>
      <c r="L52" s="137"/>
      <c r="M52" s="23">
        <f>+J52/J61</f>
        <v>0</v>
      </c>
      <c r="N52" s="6"/>
      <c r="O52" s="6"/>
      <c r="P52" s="6"/>
      <c r="Q52" s="9"/>
    </row>
    <row r="53" spans="1:17" ht="16.5" thickBot="1" x14ac:dyDescent="0.35">
      <c r="A53" s="7"/>
      <c r="B53" s="6"/>
      <c r="C53" s="6"/>
      <c r="D53" s="109">
        <v>10</v>
      </c>
      <c r="E53" s="31" t="str">
        <f>+'[1]ACUM-MAYO'!A70</f>
        <v>AFIRMATIVO PARCIAL POR CONFIDENCIALIDAD, RESERVA E INEXISTENCIA</v>
      </c>
      <c r="F53" s="34"/>
      <c r="G53" s="35"/>
      <c r="H53" s="35"/>
      <c r="I53" s="36"/>
      <c r="J53" s="137">
        <v>0</v>
      </c>
      <c r="K53" s="137"/>
      <c r="L53" s="137"/>
      <c r="M53" s="23">
        <f>+J53/J61</f>
        <v>0</v>
      </c>
      <c r="N53" s="6"/>
      <c r="O53" s="6"/>
      <c r="P53" s="6"/>
      <c r="Q53" s="9"/>
    </row>
    <row r="54" spans="1:17" ht="16.5" thickBot="1" x14ac:dyDescent="0.35">
      <c r="A54" s="7"/>
      <c r="B54" s="6"/>
      <c r="C54" s="6"/>
      <c r="D54" s="109">
        <v>11</v>
      </c>
      <c r="E54" s="31" t="str">
        <f>+'[1]ACUM-MAYO'!A71</f>
        <v>AFIRMATIVO PARCIAL POR INEXISTENCIA</v>
      </c>
      <c r="F54" s="34"/>
      <c r="G54" s="35"/>
      <c r="H54" s="35"/>
      <c r="I54" s="36"/>
      <c r="J54" s="137">
        <v>0</v>
      </c>
      <c r="K54" s="137"/>
      <c r="L54" s="137"/>
      <c r="M54" s="23">
        <f>+$J54/J61</f>
        <v>0</v>
      </c>
      <c r="N54" s="6"/>
      <c r="O54" s="6"/>
      <c r="P54" s="6"/>
      <c r="Q54" s="9"/>
    </row>
    <row r="55" spans="1:17" ht="16.5" thickBot="1" x14ac:dyDescent="0.35">
      <c r="A55" s="7"/>
      <c r="B55" s="6"/>
      <c r="C55" s="6"/>
      <c r="D55" s="109">
        <v>12</v>
      </c>
      <c r="E55" s="31" t="str">
        <f>+'[1]ACUM-MAYO'!A72</f>
        <v>AFIRMATIVO PARCIAL POR RESERVA</v>
      </c>
      <c r="F55" s="32"/>
      <c r="G55" s="32"/>
      <c r="H55" s="32"/>
      <c r="I55" s="33"/>
      <c r="J55" s="137">
        <v>0</v>
      </c>
      <c r="K55" s="137"/>
      <c r="L55" s="137"/>
      <c r="M55" s="23">
        <f>+$J55/J61</f>
        <v>0</v>
      </c>
      <c r="N55" s="6"/>
      <c r="O55" s="6"/>
      <c r="P55" s="6"/>
      <c r="Q55" s="9"/>
    </row>
    <row r="56" spans="1:17" ht="16.5" thickBot="1" x14ac:dyDescent="0.35">
      <c r="A56" s="7"/>
      <c r="B56" s="6"/>
      <c r="C56" s="6"/>
      <c r="D56" s="109">
        <v>13</v>
      </c>
      <c r="E56" s="31" t="str">
        <f>+'[1]ACUM-MAYO'!A73</f>
        <v>AFIRMATIVO PARCIAL POR RESERVA Y CONFIDENCIALIDAD</v>
      </c>
      <c r="F56" s="32"/>
      <c r="G56" s="32"/>
      <c r="H56" s="32"/>
      <c r="I56" s="33"/>
      <c r="J56" s="137">
        <v>0</v>
      </c>
      <c r="K56" s="137"/>
      <c r="L56" s="137"/>
      <c r="M56" s="23">
        <f>+$J56/J61</f>
        <v>0</v>
      </c>
      <c r="N56" s="6"/>
      <c r="O56" s="6"/>
      <c r="P56" s="6"/>
      <c r="Q56" s="9"/>
    </row>
    <row r="57" spans="1:17" ht="16.5" thickBot="1" x14ac:dyDescent="0.35">
      <c r="A57" s="7"/>
      <c r="B57" s="6"/>
      <c r="C57" s="6"/>
      <c r="D57" s="109">
        <v>14</v>
      </c>
      <c r="E57" s="31" t="str">
        <f>+'[1]ACUM-MAYO'!A74</f>
        <v>AFIRMATIVO PARCIAL POR RESERVA E INEXISTENCIA</v>
      </c>
      <c r="F57" s="32"/>
      <c r="G57" s="32"/>
      <c r="H57" s="32"/>
      <c r="I57" s="33"/>
      <c r="J57" s="137">
        <v>0</v>
      </c>
      <c r="K57" s="137"/>
      <c r="L57" s="137"/>
      <c r="M57" s="23">
        <f>+$J57/J61</f>
        <v>0</v>
      </c>
      <c r="N57" s="6"/>
      <c r="O57" s="6"/>
      <c r="P57" s="6"/>
      <c r="Q57" s="9"/>
    </row>
    <row r="58" spans="1:17" ht="16.5" thickBot="1" x14ac:dyDescent="0.35">
      <c r="A58" s="7"/>
      <c r="B58" s="6"/>
      <c r="C58" s="6"/>
      <c r="D58" s="109">
        <v>15</v>
      </c>
      <c r="E58" s="31" t="str">
        <f>+'[1]ACUM-MAYO'!A75</f>
        <v>NEGATIVA  POR RESERVA</v>
      </c>
      <c r="F58" s="32"/>
      <c r="G58" s="32"/>
      <c r="H58" s="32"/>
      <c r="I58" s="33"/>
      <c r="J58" s="137">
        <v>0</v>
      </c>
      <c r="K58" s="137"/>
      <c r="L58" s="137"/>
      <c r="M58" s="23">
        <f>+$J58/J61</f>
        <v>0</v>
      </c>
      <c r="N58" s="6"/>
      <c r="O58" s="6"/>
      <c r="P58" s="6"/>
      <c r="Q58" s="9"/>
    </row>
    <row r="59" spans="1:17" ht="16.5" thickBot="1" x14ac:dyDescent="0.35">
      <c r="A59" s="7"/>
      <c r="B59" s="6"/>
      <c r="C59" s="6"/>
      <c r="D59" s="109">
        <v>16</v>
      </c>
      <c r="E59" s="31" t="str">
        <f>+'[1]ACUM-MAYO'!A76</f>
        <v>PREVENCIÓN ENTRAMITE</v>
      </c>
      <c r="F59" s="32"/>
      <c r="G59" s="32"/>
      <c r="H59" s="32"/>
      <c r="I59" s="33"/>
      <c r="J59" s="137">
        <v>0</v>
      </c>
      <c r="K59" s="137"/>
      <c r="L59" s="137"/>
      <c r="M59" s="23">
        <f>+J59/J61</f>
        <v>0</v>
      </c>
      <c r="N59" s="6"/>
      <c r="O59" s="6"/>
      <c r="P59" s="6"/>
      <c r="Q59" s="9"/>
    </row>
    <row r="60" spans="1:17" s="149" customFormat="1" ht="16.5" thickBot="1" x14ac:dyDescent="0.3">
      <c r="A60" s="38"/>
      <c r="B60" s="39"/>
      <c r="C60" s="39"/>
      <c r="D60" s="39"/>
      <c r="E60" s="39"/>
      <c r="F60" s="39"/>
      <c r="G60" s="39"/>
      <c r="H60" s="39"/>
      <c r="I60" s="152"/>
      <c r="N60" s="152"/>
      <c r="O60" s="39"/>
      <c r="P60" s="39"/>
      <c r="Q60" s="41"/>
    </row>
    <row r="61" spans="1:17" ht="16.5" thickBot="1" x14ac:dyDescent="0.3">
      <c r="A61" s="7"/>
      <c r="B61" s="6"/>
      <c r="C61" s="6"/>
      <c r="D61" s="6"/>
      <c r="E61" s="6"/>
      <c r="F61" s="6"/>
      <c r="G61" s="6"/>
      <c r="H61" s="6"/>
      <c r="I61" s="6"/>
      <c r="J61" s="138">
        <f>SUM(J44:J59)</f>
        <v>20</v>
      </c>
      <c r="K61" s="138"/>
      <c r="L61" s="138"/>
      <c r="M61" s="42">
        <f>SUM(M44:M60)</f>
        <v>1</v>
      </c>
      <c r="N61" s="6"/>
      <c r="O61" s="6"/>
      <c r="P61" s="6"/>
      <c r="Q61" s="9"/>
    </row>
    <row r="62" spans="1:17" ht="15.75" x14ac:dyDescent="0.25">
      <c r="A62" s="7"/>
      <c r="B62" s="6"/>
      <c r="C62" s="6"/>
      <c r="D62" s="6"/>
      <c r="E62" s="6"/>
      <c r="F62" s="6"/>
      <c r="G62" s="6"/>
      <c r="H62" s="6"/>
      <c r="I62" s="6"/>
      <c r="J62" s="173"/>
      <c r="K62" s="173"/>
      <c r="L62" s="173"/>
      <c r="M62" s="174"/>
      <c r="N62" s="151"/>
      <c r="O62" s="6"/>
      <c r="P62" s="6"/>
      <c r="Q62" s="9"/>
    </row>
    <row r="63" spans="1:17" ht="15.75" x14ac:dyDescent="0.25">
      <c r="A63" s="7"/>
      <c r="B63" s="6"/>
      <c r="C63" s="6"/>
      <c r="D63" s="6"/>
      <c r="E63" s="6"/>
      <c r="F63" s="6"/>
      <c r="G63" s="6"/>
      <c r="H63" s="6"/>
      <c r="I63" s="6"/>
      <c r="J63" s="173"/>
      <c r="K63" s="173"/>
      <c r="L63" s="173"/>
      <c r="M63" s="174"/>
      <c r="N63" s="151"/>
      <c r="O63" s="6"/>
      <c r="P63" s="6"/>
      <c r="Q63" s="9"/>
    </row>
    <row r="64" spans="1:17" ht="15.75" x14ac:dyDescent="0.25">
      <c r="A64" s="7"/>
      <c r="B64" s="6"/>
      <c r="C64" s="6"/>
      <c r="D64" s="6"/>
      <c r="E64" s="6"/>
      <c r="F64" s="6"/>
      <c r="G64" s="6"/>
      <c r="H64" s="6"/>
      <c r="I64" s="6"/>
      <c r="J64" s="173"/>
      <c r="K64" s="173"/>
      <c r="L64" s="173"/>
      <c r="M64" s="174"/>
      <c r="N64" s="151"/>
      <c r="O64" s="6"/>
      <c r="P64" s="6"/>
      <c r="Q64" s="9"/>
    </row>
    <row r="65" spans="1:17" ht="15.75" x14ac:dyDescent="0.25">
      <c r="A65" s="7"/>
      <c r="B65" s="6"/>
      <c r="C65" s="6"/>
      <c r="D65" s="6"/>
      <c r="E65" s="6"/>
      <c r="F65" s="6"/>
      <c r="G65" s="6"/>
      <c r="H65" s="6"/>
      <c r="I65" s="6"/>
      <c r="J65" s="173"/>
      <c r="K65" s="173"/>
      <c r="L65" s="173"/>
      <c r="M65" s="174"/>
      <c r="N65" s="151"/>
      <c r="O65" s="6"/>
      <c r="P65" s="6"/>
      <c r="Q65" s="9"/>
    </row>
    <row r="66" spans="1:17" ht="15.75" x14ac:dyDescent="0.25">
      <c r="A66" s="7"/>
      <c r="B66" s="6"/>
      <c r="C66" s="6"/>
      <c r="D66" s="6"/>
      <c r="E66" s="6"/>
      <c r="F66" s="6"/>
      <c r="G66" s="6"/>
      <c r="H66" s="6"/>
      <c r="I66" s="6"/>
      <c r="J66" s="173"/>
      <c r="K66" s="173"/>
      <c r="L66" s="173"/>
      <c r="M66" s="174"/>
      <c r="N66" s="151"/>
      <c r="O66" s="6"/>
      <c r="P66" s="6"/>
      <c r="Q66" s="9"/>
    </row>
    <row r="67" spans="1:17" ht="15.75" x14ac:dyDescent="0.25">
      <c r="A67" s="7"/>
      <c r="B67" s="6"/>
      <c r="C67" s="6"/>
      <c r="D67" s="6"/>
      <c r="E67" s="6"/>
      <c r="F67" s="6"/>
      <c r="G67" s="6"/>
      <c r="H67" s="6"/>
      <c r="I67" s="6"/>
      <c r="J67" s="173"/>
      <c r="K67" s="173"/>
      <c r="L67" s="173"/>
      <c r="M67" s="174"/>
      <c r="N67" s="151"/>
      <c r="O67" s="6"/>
      <c r="P67" s="6"/>
      <c r="Q67" s="9"/>
    </row>
    <row r="68" spans="1:17" ht="15.75" x14ac:dyDescent="0.25">
      <c r="A68" s="7"/>
      <c r="B68" s="6"/>
      <c r="C68" s="6"/>
      <c r="D68" s="6"/>
      <c r="E68" s="6"/>
      <c r="F68" s="6"/>
      <c r="G68" s="6"/>
      <c r="H68" s="6"/>
      <c r="I68" s="6"/>
      <c r="J68" s="173"/>
      <c r="K68" s="173"/>
      <c r="L68" s="173"/>
      <c r="M68" s="174"/>
      <c r="N68" s="151"/>
      <c r="O68" s="6"/>
      <c r="P68" s="6"/>
      <c r="Q68" s="9"/>
    </row>
    <row r="69" spans="1:17" ht="15.75" x14ac:dyDescent="0.25">
      <c r="A69" s="7"/>
      <c r="B69" s="6"/>
      <c r="C69" s="6"/>
      <c r="D69" s="6"/>
      <c r="E69" s="6"/>
      <c r="F69" s="6"/>
      <c r="G69" s="6"/>
      <c r="H69" s="6"/>
      <c r="I69" s="6"/>
      <c r="J69" s="173"/>
      <c r="K69" s="173"/>
      <c r="L69" s="173"/>
      <c r="M69" s="174"/>
      <c r="N69" s="151"/>
      <c r="O69" s="6"/>
      <c r="P69" s="6"/>
      <c r="Q69" s="9"/>
    </row>
    <row r="70" spans="1:17" x14ac:dyDescent="0.25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9"/>
    </row>
    <row r="71" spans="1:17" x14ac:dyDescent="0.25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9"/>
    </row>
    <row r="72" spans="1:17" x14ac:dyDescent="0.25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9"/>
    </row>
    <row r="73" spans="1:17" x14ac:dyDescent="0.25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"/>
    </row>
    <row r="74" spans="1:17" x14ac:dyDescent="0.25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"/>
    </row>
    <row r="75" spans="1:17" x14ac:dyDescent="0.25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9"/>
    </row>
    <row r="76" spans="1:17" x14ac:dyDescent="0.25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9"/>
    </row>
    <row r="77" spans="1:17" x14ac:dyDescent="0.25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9"/>
    </row>
    <row r="78" spans="1:17" x14ac:dyDescent="0.25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9"/>
    </row>
    <row r="79" spans="1:17" x14ac:dyDescent="0.25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9"/>
    </row>
    <row r="80" spans="1:17" x14ac:dyDescent="0.25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9"/>
    </row>
    <row r="81" spans="1:17" x14ac:dyDescent="0.25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9"/>
    </row>
    <row r="82" spans="1:17" x14ac:dyDescent="0.25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"/>
    </row>
    <row r="83" spans="1:17" x14ac:dyDescent="0.25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9"/>
    </row>
    <row r="84" spans="1:17" x14ac:dyDescent="0.25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9"/>
    </row>
    <row r="85" spans="1:17" x14ac:dyDescent="0.25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9"/>
    </row>
    <row r="86" spans="1:17" x14ac:dyDescent="0.25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9"/>
    </row>
    <row r="87" spans="1:17" x14ac:dyDescent="0.25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9"/>
    </row>
    <row r="88" spans="1:17" x14ac:dyDescent="0.25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9"/>
    </row>
    <row r="89" spans="1:17" x14ac:dyDescent="0.25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9"/>
    </row>
    <row r="90" spans="1:17" x14ac:dyDescent="0.25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9"/>
    </row>
    <row r="91" spans="1:17" x14ac:dyDescent="0.25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9"/>
    </row>
    <row r="92" spans="1:17" x14ac:dyDescent="0.25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9"/>
    </row>
    <row r="93" spans="1:17" x14ac:dyDescent="0.25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9"/>
    </row>
    <row r="94" spans="1:17" x14ac:dyDescent="0.25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9"/>
    </row>
    <row r="95" spans="1:17" x14ac:dyDescent="0.25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9"/>
    </row>
    <row r="96" spans="1:17" x14ac:dyDescent="0.25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9"/>
    </row>
    <row r="97" spans="1:17" x14ac:dyDescent="0.25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9"/>
    </row>
    <row r="98" spans="1:17" x14ac:dyDescent="0.25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9"/>
    </row>
    <row r="99" spans="1:17" x14ac:dyDescent="0.25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9"/>
    </row>
    <row r="100" spans="1:17" x14ac:dyDescent="0.25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9"/>
    </row>
    <row r="101" spans="1:17" x14ac:dyDescent="0.25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9"/>
    </row>
    <row r="102" spans="1:17" ht="15.75" thickBot="1" x14ac:dyDescent="0.3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9"/>
    </row>
    <row r="103" spans="1:17" ht="19.5" customHeight="1" thickBot="1" x14ac:dyDescent="0.3">
      <c r="A103" s="7"/>
      <c r="B103" s="6"/>
      <c r="C103" s="6"/>
      <c r="D103" s="139" t="s">
        <v>15</v>
      </c>
      <c r="E103" s="139"/>
      <c r="F103" s="139"/>
      <c r="G103" s="139"/>
      <c r="H103" s="139"/>
      <c r="I103" s="139"/>
      <c r="J103" s="139"/>
      <c r="K103" s="111"/>
      <c r="L103" s="111"/>
      <c r="M103" s="6"/>
      <c r="N103" s="6"/>
      <c r="O103" s="6"/>
      <c r="P103" s="6"/>
      <c r="Q103" s="9"/>
    </row>
    <row r="104" spans="1:17" ht="15.75" customHeight="1" thickBot="1" x14ac:dyDescent="0.35">
      <c r="A104" s="7"/>
      <c r="B104" s="6"/>
      <c r="C104" s="6"/>
      <c r="D104" s="45">
        <v>1</v>
      </c>
      <c r="E104" s="46" t="s">
        <v>16</v>
      </c>
      <c r="F104" s="47"/>
      <c r="G104" s="48"/>
      <c r="H104" s="48"/>
      <c r="I104" s="49">
        <v>0</v>
      </c>
      <c r="J104" s="50">
        <f>I104/I110</f>
        <v>0</v>
      </c>
      <c r="K104" s="51"/>
      <c r="L104" s="51"/>
      <c r="M104" s="6"/>
      <c r="N104" s="6"/>
      <c r="O104" s="6"/>
      <c r="P104" s="6"/>
      <c r="Q104" s="9"/>
    </row>
    <row r="105" spans="1:17" ht="15.75" customHeight="1" thickBot="1" x14ac:dyDescent="0.35">
      <c r="A105" s="7"/>
      <c r="B105" s="6"/>
      <c r="C105" s="6"/>
      <c r="D105" s="45">
        <v>2</v>
      </c>
      <c r="E105" s="52" t="s">
        <v>17</v>
      </c>
      <c r="F105" s="53"/>
      <c r="G105" s="48"/>
      <c r="H105" s="48"/>
      <c r="I105" s="54">
        <v>12</v>
      </c>
      <c r="J105" s="50">
        <f>I105/I110</f>
        <v>0.6</v>
      </c>
      <c r="K105" s="51"/>
      <c r="L105" s="51"/>
      <c r="M105" s="6"/>
      <c r="N105" s="6"/>
      <c r="O105" s="6"/>
      <c r="P105" s="6"/>
      <c r="Q105" s="9"/>
    </row>
    <row r="106" spans="1:17" ht="37.5" customHeight="1" thickBot="1" x14ac:dyDescent="0.35">
      <c r="A106" s="7"/>
      <c r="B106" s="6"/>
      <c r="C106" s="6"/>
      <c r="D106" s="45">
        <v>3</v>
      </c>
      <c r="E106" s="140" t="s">
        <v>18</v>
      </c>
      <c r="F106" s="140"/>
      <c r="G106" s="140"/>
      <c r="H106" s="140"/>
      <c r="I106" s="54">
        <v>8</v>
      </c>
      <c r="J106" s="50">
        <f>+I106/I110</f>
        <v>0.4</v>
      </c>
      <c r="K106" s="51"/>
      <c r="L106" s="51" t="s">
        <v>19</v>
      </c>
      <c r="M106" s="6"/>
      <c r="N106" s="6"/>
      <c r="O106" s="6"/>
      <c r="P106" s="6"/>
      <c r="Q106" s="9"/>
    </row>
    <row r="107" spans="1:17" ht="15.75" customHeight="1" thickBot="1" x14ac:dyDescent="0.35">
      <c r="A107" s="7"/>
      <c r="B107" s="6"/>
      <c r="C107" s="6"/>
      <c r="D107" s="45">
        <v>4</v>
      </c>
      <c r="E107" s="52" t="s">
        <v>20</v>
      </c>
      <c r="F107" s="53"/>
      <c r="G107" s="48"/>
      <c r="H107" s="48"/>
      <c r="I107" s="54">
        <v>0</v>
      </c>
      <c r="J107" s="50">
        <f>I107/I110</f>
        <v>0</v>
      </c>
      <c r="K107" s="51"/>
      <c r="L107" s="51"/>
      <c r="M107" s="6"/>
      <c r="N107" s="6"/>
      <c r="O107" s="6"/>
      <c r="P107" s="6"/>
      <c r="Q107" s="9"/>
    </row>
    <row r="108" spans="1:17" ht="15.75" customHeight="1" thickBot="1" x14ac:dyDescent="0.35">
      <c r="A108" s="7"/>
      <c r="B108" s="6"/>
      <c r="C108" s="6"/>
      <c r="D108" s="55">
        <v>5</v>
      </c>
      <c r="E108" s="52" t="s">
        <v>21</v>
      </c>
      <c r="F108" s="53"/>
      <c r="G108" s="48"/>
      <c r="H108" s="48"/>
      <c r="I108" s="49">
        <v>0</v>
      </c>
      <c r="J108" s="56">
        <f>+I108/I110</f>
        <v>0</v>
      </c>
      <c r="K108" s="51"/>
      <c r="L108" s="51"/>
      <c r="M108" s="6"/>
      <c r="N108" s="6"/>
      <c r="O108" s="6"/>
      <c r="P108" s="6"/>
      <c r="Q108" s="9"/>
    </row>
    <row r="109" spans="1:17" ht="15.75" customHeight="1" thickBot="1" x14ac:dyDescent="0.35">
      <c r="A109" s="7"/>
      <c r="B109" s="6"/>
      <c r="C109" s="6"/>
      <c r="D109" s="57"/>
      <c r="E109" s="58"/>
      <c r="F109" s="58"/>
      <c r="G109" s="59"/>
      <c r="H109" s="58"/>
      <c r="I109" s="58" t="s">
        <v>19</v>
      </c>
      <c r="J109" s="58"/>
      <c r="K109" s="6"/>
      <c r="L109" s="6"/>
      <c r="M109" s="6"/>
      <c r="N109" s="6"/>
      <c r="O109" s="6"/>
      <c r="P109" s="6"/>
      <c r="Q109" s="9"/>
    </row>
    <row r="110" spans="1:17" ht="15.75" customHeight="1" thickBot="1" x14ac:dyDescent="0.35">
      <c r="A110" s="7"/>
      <c r="B110" s="6"/>
      <c r="C110" s="6"/>
      <c r="D110" s="60"/>
      <c r="E110" s="60"/>
      <c r="F110" s="60"/>
      <c r="G110" s="61"/>
      <c r="H110" s="62" t="s">
        <v>7</v>
      </c>
      <c r="I110" s="63">
        <v>20</v>
      </c>
      <c r="J110" s="64">
        <v>1</v>
      </c>
      <c r="K110" s="65"/>
      <c r="L110" s="65"/>
      <c r="M110" s="6"/>
      <c r="N110" s="6"/>
      <c r="O110" s="6"/>
      <c r="P110" s="6"/>
      <c r="Q110" s="9"/>
    </row>
    <row r="111" spans="1:17" ht="16.5" customHeight="1" thickBot="1" x14ac:dyDescent="0.3">
      <c r="A111" s="7"/>
      <c r="B111" s="6"/>
      <c r="C111" s="129" t="s">
        <v>40</v>
      </c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9"/>
    </row>
    <row r="112" spans="1:17" s="149" customFormat="1" ht="15.75" x14ac:dyDescent="0.25">
      <c r="A112" s="38"/>
      <c r="B112" s="39"/>
      <c r="C112" s="39"/>
      <c r="D112" s="6"/>
      <c r="E112" s="6"/>
      <c r="F112" s="6"/>
      <c r="G112" s="6"/>
      <c r="H112" s="6"/>
      <c r="I112" s="6"/>
      <c r="J112" s="6"/>
      <c r="K112" s="6"/>
      <c r="L112" s="6"/>
      <c r="M112" s="39"/>
      <c r="N112" s="39"/>
      <c r="O112" s="39"/>
      <c r="P112" s="39"/>
      <c r="Q112" s="9"/>
    </row>
    <row r="113" spans="1:17" ht="18.75" x14ac:dyDescent="0.25">
      <c r="A113" s="7"/>
      <c r="B113" s="6"/>
      <c r="C113" s="6"/>
      <c r="D113" s="141"/>
      <c r="E113" s="141"/>
      <c r="F113" s="141"/>
      <c r="G113" s="141"/>
      <c r="H113" s="141"/>
      <c r="I113" s="141"/>
      <c r="J113" s="141"/>
      <c r="K113" s="111"/>
      <c r="L113" s="111"/>
      <c r="M113" s="6"/>
      <c r="N113" s="6"/>
      <c r="O113" s="6"/>
      <c r="P113" s="6"/>
      <c r="Q113" s="9"/>
    </row>
    <row r="114" spans="1:17" x14ac:dyDescent="0.25">
      <c r="A114" s="7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/>
      <c r="P114" s="6"/>
      <c r="Q114" s="9"/>
    </row>
    <row r="115" spans="1:17" x14ac:dyDescent="0.25">
      <c r="A115" s="7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9"/>
    </row>
    <row r="116" spans="1:17" x14ac:dyDescent="0.25">
      <c r="A116" s="7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9"/>
    </row>
    <row r="117" spans="1:17" x14ac:dyDescent="0.25">
      <c r="A117" s="7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9"/>
    </row>
    <row r="118" spans="1:17" x14ac:dyDescent="0.25">
      <c r="A118" s="7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9"/>
    </row>
    <row r="119" spans="1:17" x14ac:dyDescent="0.25">
      <c r="A119" s="7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9"/>
    </row>
    <row r="120" spans="1:17" x14ac:dyDescent="0.25">
      <c r="A120" s="7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9"/>
    </row>
    <row r="121" spans="1:17" x14ac:dyDescent="0.25">
      <c r="A121" s="7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9"/>
    </row>
    <row r="122" spans="1:17" x14ac:dyDescent="0.25">
      <c r="A122" s="7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 t="s">
        <v>22</v>
      </c>
      <c r="P122" s="6"/>
      <c r="Q122" s="9"/>
    </row>
    <row r="123" spans="1:17" x14ac:dyDescent="0.25">
      <c r="A123" s="7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9"/>
    </row>
    <row r="124" spans="1:17" x14ac:dyDescent="0.25">
      <c r="A124" s="7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9"/>
    </row>
    <row r="125" spans="1:17" x14ac:dyDescent="0.25">
      <c r="A125" s="7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9"/>
    </row>
    <row r="126" spans="1:17" x14ac:dyDescent="0.25">
      <c r="A126" s="7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9"/>
    </row>
    <row r="127" spans="1:17" x14ac:dyDescent="0.25">
      <c r="A127" s="7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9"/>
    </row>
    <row r="128" spans="1:17" x14ac:dyDescent="0.25">
      <c r="A128" s="7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9"/>
    </row>
    <row r="129" spans="1:17" x14ac:dyDescent="0.25">
      <c r="A129" s="7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9"/>
    </row>
    <row r="130" spans="1:17" x14ac:dyDescent="0.25">
      <c r="A130" s="7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9"/>
    </row>
    <row r="131" spans="1:17" x14ac:dyDescent="0.25">
      <c r="A131" s="7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9"/>
    </row>
    <row r="132" spans="1:17" x14ac:dyDescent="0.25">
      <c r="A132" s="7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9"/>
    </row>
    <row r="133" spans="1:17" x14ac:dyDescent="0.25">
      <c r="A133" s="7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9"/>
    </row>
    <row r="134" spans="1:17" x14ac:dyDescent="0.25">
      <c r="A134" s="7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9"/>
    </row>
    <row r="135" spans="1:17" x14ac:dyDescent="0.25">
      <c r="A135" s="7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9"/>
    </row>
    <row r="136" spans="1:17" x14ac:dyDescent="0.25">
      <c r="A136" s="7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9"/>
    </row>
    <row r="137" spans="1:17" x14ac:dyDescent="0.25">
      <c r="A137" s="7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9"/>
    </row>
    <row r="138" spans="1:17" x14ac:dyDescent="0.25">
      <c r="A138" s="7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9"/>
    </row>
    <row r="139" spans="1:17" ht="15.75" thickBot="1" x14ac:dyDescent="0.3">
      <c r="A139" s="7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9"/>
    </row>
    <row r="140" spans="1:17" ht="19.5" customHeight="1" thickBot="1" x14ac:dyDescent="0.3">
      <c r="A140" s="7"/>
      <c r="B140" s="6"/>
      <c r="C140" s="6"/>
      <c r="D140" s="6"/>
      <c r="E140" s="134" t="s">
        <v>23</v>
      </c>
      <c r="F140" s="134"/>
      <c r="G140" s="134"/>
      <c r="H140" s="134"/>
      <c r="I140" s="134"/>
      <c r="J140" s="134"/>
      <c r="K140" s="111"/>
      <c r="L140" s="111"/>
      <c r="M140" s="6"/>
      <c r="N140" s="6"/>
      <c r="O140" s="6"/>
      <c r="P140" s="6"/>
      <c r="Q140" s="9"/>
    </row>
    <row r="141" spans="1:17" ht="15.75" customHeight="1" thickBot="1" x14ac:dyDescent="0.3">
      <c r="A141" s="7"/>
      <c r="B141" s="6"/>
      <c r="C141" s="6"/>
      <c r="D141" s="6"/>
      <c r="E141" s="136" t="s">
        <v>24</v>
      </c>
      <c r="F141" s="136"/>
      <c r="G141" s="136"/>
      <c r="H141" s="136"/>
      <c r="I141" s="136"/>
      <c r="J141" s="66">
        <v>94</v>
      </c>
      <c r="K141" s="67"/>
      <c r="L141" s="67"/>
      <c r="M141" s="6"/>
      <c r="N141" s="6"/>
      <c r="O141" s="6"/>
      <c r="P141" s="6"/>
      <c r="Q141" s="9"/>
    </row>
    <row r="142" spans="1:17" ht="19.5" customHeight="1" thickBot="1" x14ac:dyDescent="0.3">
      <c r="A142" s="7"/>
      <c r="B142" s="6"/>
      <c r="C142" s="6"/>
      <c r="D142" s="6"/>
      <c r="E142" s="6"/>
      <c r="F142" s="6"/>
      <c r="G142" s="6"/>
      <c r="H142" s="6"/>
      <c r="I142" s="68" t="s">
        <v>7</v>
      </c>
      <c r="J142" s="110">
        <v>94</v>
      </c>
      <c r="K142" s="69"/>
      <c r="L142" s="69"/>
      <c r="M142" s="6"/>
      <c r="N142" s="6"/>
      <c r="O142" s="6"/>
      <c r="P142" s="6"/>
      <c r="Q142" s="9"/>
    </row>
    <row r="143" spans="1:17" ht="15.75" customHeight="1" x14ac:dyDescent="0.25">
      <c r="A143" s="7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9"/>
    </row>
    <row r="144" spans="1:17" x14ac:dyDescent="0.25">
      <c r="A144" s="7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9"/>
    </row>
    <row r="145" spans="1:17" x14ac:dyDescent="0.25">
      <c r="A145" s="7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9"/>
    </row>
    <row r="146" spans="1:17" ht="15.75" thickBot="1" x14ac:dyDescent="0.3">
      <c r="A146" s="7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9"/>
    </row>
    <row r="147" spans="1:17" ht="19.5" thickBot="1" x14ac:dyDescent="0.3">
      <c r="A147" s="7"/>
      <c r="B147" s="6"/>
      <c r="C147" s="6"/>
      <c r="D147" s="6"/>
      <c r="E147" s="135" t="s">
        <v>25</v>
      </c>
      <c r="F147" s="135"/>
      <c r="G147" s="135"/>
      <c r="H147" s="135"/>
      <c r="I147" s="135"/>
      <c r="J147" s="135"/>
      <c r="K147" s="70"/>
      <c r="L147" s="70"/>
      <c r="M147" s="6"/>
      <c r="N147" s="6"/>
      <c r="O147" s="6"/>
      <c r="P147" s="6"/>
      <c r="Q147" s="9"/>
    </row>
    <row r="148" spans="1:17" ht="15.75" customHeight="1" thickBot="1" x14ac:dyDescent="0.3">
      <c r="A148" s="7"/>
      <c r="B148" s="6"/>
      <c r="C148" s="6"/>
      <c r="D148" s="6"/>
      <c r="E148" s="136" t="s">
        <v>26</v>
      </c>
      <c r="F148" s="136"/>
      <c r="G148" s="136"/>
      <c r="H148" s="136"/>
      <c r="I148" s="136"/>
      <c r="J148" s="71">
        <v>1</v>
      </c>
      <c r="K148" s="72"/>
      <c r="L148" s="72"/>
      <c r="M148" s="6"/>
      <c r="N148" s="6"/>
      <c r="O148" s="6"/>
      <c r="P148" s="6"/>
      <c r="Q148" s="9"/>
    </row>
    <row r="149" spans="1:17" ht="16.5" thickBot="1" x14ac:dyDescent="0.3">
      <c r="A149" s="7"/>
      <c r="B149" s="6"/>
      <c r="C149" s="6"/>
      <c r="D149" s="6"/>
      <c r="E149" s="6"/>
      <c r="F149" s="6"/>
      <c r="G149" s="6"/>
      <c r="H149" s="6"/>
      <c r="I149" s="68" t="s">
        <v>7</v>
      </c>
      <c r="J149" s="110">
        <v>1</v>
      </c>
      <c r="K149" s="69"/>
      <c r="L149" s="69"/>
      <c r="M149" s="6"/>
      <c r="N149" s="6"/>
      <c r="O149" s="6"/>
      <c r="P149" s="6"/>
      <c r="Q149" s="9"/>
    </row>
    <row r="150" spans="1:17" ht="15.75" customHeight="1" x14ac:dyDescent="0.25">
      <c r="A150" s="7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9"/>
    </row>
    <row r="151" spans="1:17" ht="15.75" customHeight="1" x14ac:dyDescent="0.25">
      <c r="A151" s="7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9"/>
    </row>
    <row r="152" spans="1:17" ht="15.75" thickBot="1" x14ac:dyDescent="0.3">
      <c r="A152" s="7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9"/>
    </row>
    <row r="153" spans="1:17" ht="19.5" thickBot="1" x14ac:dyDescent="0.3">
      <c r="A153" s="7"/>
      <c r="B153" s="6"/>
      <c r="C153" s="6"/>
      <c r="D153" s="6"/>
      <c r="E153" s="135"/>
      <c r="F153" s="135"/>
      <c r="G153" s="135"/>
      <c r="H153" s="135"/>
      <c r="I153" s="135"/>
      <c r="J153" s="135"/>
      <c r="K153" s="70"/>
      <c r="L153" s="70"/>
      <c r="M153" s="6"/>
      <c r="N153" s="6"/>
      <c r="O153" s="6"/>
      <c r="P153" s="6"/>
      <c r="Q153" s="9"/>
    </row>
    <row r="154" spans="1:17" ht="15.75" customHeight="1" thickBot="1" x14ac:dyDescent="0.3">
      <c r="A154" s="7"/>
      <c r="B154" s="6"/>
      <c r="C154" s="6"/>
      <c r="D154" s="6"/>
      <c r="E154" s="136" t="s">
        <v>27</v>
      </c>
      <c r="F154" s="136"/>
      <c r="G154" s="136"/>
      <c r="H154" s="136"/>
      <c r="I154" s="136"/>
      <c r="J154" s="71">
        <v>0</v>
      </c>
      <c r="K154" s="72"/>
      <c r="L154" s="72"/>
      <c r="M154" s="6"/>
      <c r="N154" s="6"/>
      <c r="O154" s="6"/>
      <c r="P154" s="6"/>
      <c r="Q154" s="9"/>
    </row>
    <row r="155" spans="1:17" ht="16.5" thickBot="1" x14ac:dyDescent="0.3">
      <c r="A155" s="7"/>
      <c r="B155" s="6"/>
      <c r="C155" s="6"/>
      <c r="D155" s="6"/>
      <c r="E155" s="73"/>
      <c r="F155" s="73"/>
      <c r="G155" s="73"/>
      <c r="H155" s="73"/>
      <c r="I155" s="68" t="s">
        <v>7</v>
      </c>
      <c r="J155" s="110">
        <v>0</v>
      </c>
      <c r="K155" s="69"/>
      <c r="L155" s="69"/>
      <c r="M155" s="6"/>
      <c r="N155" s="6"/>
      <c r="O155" s="6"/>
      <c r="P155" s="6"/>
      <c r="Q155" s="9"/>
    </row>
    <row r="156" spans="1:17" x14ac:dyDescent="0.25">
      <c r="A156" s="7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9"/>
    </row>
    <row r="157" spans="1:17" x14ac:dyDescent="0.25">
      <c r="A157" s="7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9"/>
    </row>
    <row r="158" spans="1:17" x14ac:dyDescent="0.25">
      <c r="A158" s="7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9"/>
    </row>
    <row r="159" spans="1:17" ht="15.75" thickBot="1" x14ac:dyDescent="0.3">
      <c r="A159" s="7"/>
      <c r="B159" s="6"/>
      <c r="C159" s="6"/>
      <c r="D159" s="6"/>
      <c r="E159" s="6"/>
      <c r="F159" s="6"/>
      <c r="G159" s="6"/>
      <c r="H159" s="6"/>
      <c r="I159" s="6" t="s">
        <v>19</v>
      </c>
      <c r="J159" s="6"/>
      <c r="K159" s="6"/>
      <c r="L159" s="6"/>
      <c r="M159" s="6"/>
      <c r="N159" s="6"/>
      <c r="O159" s="6"/>
      <c r="P159" s="6"/>
      <c r="Q159" s="9"/>
    </row>
    <row r="160" spans="1:17" ht="19.5" customHeight="1" thickBot="1" x14ac:dyDescent="0.3">
      <c r="A160" s="7"/>
      <c r="B160" s="6"/>
      <c r="C160" s="6"/>
      <c r="D160" s="134" t="s">
        <v>28</v>
      </c>
      <c r="E160" s="134"/>
      <c r="F160" s="134"/>
      <c r="G160" s="134"/>
      <c r="H160" s="134"/>
      <c r="I160" s="134"/>
      <c r="J160" s="134"/>
      <c r="K160" s="111"/>
      <c r="L160" s="111"/>
      <c r="M160" s="6"/>
      <c r="N160" s="6"/>
      <c r="O160" s="6"/>
      <c r="P160" s="6"/>
      <c r="Q160" s="9"/>
    </row>
    <row r="161" spans="1:17" ht="15.75" thickBot="1" x14ac:dyDescent="0.3">
      <c r="A161" s="7"/>
      <c r="B161" s="6"/>
      <c r="C161" s="6"/>
      <c r="D161" s="112">
        <v>1</v>
      </c>
      <c r="E161" s="133" t="str">
        <f>+'[1]ACUM-MAYO'!A162</f>
        <v>ORDINARIA</v>
      </c>
      <c r="F161" s="133"/>
      <c r="G161" s="133"/>
      <c r="H161" s="133"/>
      <c r="I161" s="74">
        <v>17</v>
      </c>
      <c r="J161" s="75">
        <f>I161/I166</f>
        <v>0.85</v>
      </c>
      <c r="K161" s="76"/>
      <c r="L161" s="76"/>
      <c r="M161" s="6"/>
      <c r="N161" s="6"/>
      <c r="O161" s="6"/>
      <c r="P161" s="6"/>
      <c r="Q161" s="9"/>
    </row>
    <row r="162" spans="1:17" ht="19.5" customHeight="1" thickBot="1" x14ac:dyDescent="0.3">
      <c r="A162" s="7"/>
      <c r="B162" s="6"/>
      <c r="C162" s="6"/>
      <c r="D162" s="112">
        <v>2</v>
      </c>
      <c r="E162" s="133" t="str">
        <f>+'[1]ACUM-MAYO'!A163</f>
        <v>FUNDAMENTAL</v>
      </c>
      <c r="F162" s="133"/>
      <c r="G162" s="133"/>
      <c r="H162" s="133"/>
      <c r="I162" s="74">
        <v>3</v>
      </c>
      <c r="J162" s="77">
        <f>I162/I166</f>
        <v>0.15</v>
      </c>
      <c r="K162" s="76"/>
      <c r="L162" s="76"/>
      <c r="M162" s="6"/>
      <c r="N162" s="6"/>
      <c r="O162" s="6"/>
      <c r="P162" s="6"/>
      <c r="Q162" s="9"/>
    </row>
    <row r="163" spans="1:17" ht="15.75" thickBot="1" x14ac:dyDescent="0.3">
      <c r="A163" s="7"/>
      <c r="B163" s="6"/>
      <c r="C163" s="6"/>
      <c r="D163" s="78">
        <v>4</v>
      </c>
      <c r="E163" s="133" t="str">
        <f>+'[1]ACUM-MAYO'!A165</f>
        <v>RESERVADA</v>
      </c>
      <c r="F163" s="133"/>
      <c r="G163" s="133"/>
      <c r="H163" s="133"/>
      <c r="I163" s="74">
        <v>0</v>
      </c>
      <c r="J163" s="77">
        <f>I163/I166</f>
        <v>0</v>
      </c>
      <c r="K163" s="76"/>
      <c r="L163" s="76"/>
      <c r="M163" s="6"/>
      <c r="N163" s="6"/>
      <c r="O163" s="6"/>
      <c r="P163" s="6"/>
      <c r="Q163" s="9"/>
    </row>
    <row r="164" spans="1:17" ht="15.75" customHeight="1" thickBot="1" x14ac:dyDescent="0.3">
      <c r="A164" s="7"/>
      <c r="B164" s="6"/>
      <c r="C164" s="6"/>
      <c r="D164" s="112">
        <v>3</v>
      </c>
      <c r="E164" s="133" t="s">
        <v>29</v>
      </c>
      <c r="F164" s="133"/>
      <c r="G164" s="133"/>
      <c r="H164" s="133"/>
      <c r="I164" s="74">
        <v>0</v>
      </c>
      <c r="J164" s="79">
        <f>I164/I166</f>
        <v>0</v>
      </c>
      <c r="K164" s="76"/>
      <c r="L164" s="76"/>
      <c r="M164" s="6"/>
      <c r="N164" s="6"/>
      <c r="O164" s="6"/>
      <c r="P164" s="6"/>
      <c r="Q164" s="9"/>
    </row>
    <row r="165" spans="1:17" ht="15.75" thickBot="1" x14ac:dyDescent="0.3">
      <c r="A165" s="7"/>
      <c r="B165" s="6"/>
      <c r="C165" s="6"/>
      <c r="D165" s="6"/>
      <c r="E165" s="6"/>
      <c r="F165" s="6"/>
      <c r="G165" s="6"/>
      <c r="H165" s="6"/>
      <c r="I165" s="67"/>
      <c r="J165" s="80"/>
      <c r="K165" s="80"/>
      <c r="L165" s="80"/>
      <c r="M165" s="6"/>
      <c r="N165" s="6"/>
      <c r="O165" s="6"/>
      <c r="P165" s="6"/>
      <c r="Q165" s="9"/>
    </row>
    <row r="166" spans="1:17" ht="16.5" thickBot="1" x14ac:dyDescent="0.3">
      <c r="A166" s="7"/>
      <c r="B166" s="6"/>
      <c r="C166" s="6"/>
      <c r="D166" s="39"/>
      <c r="E166" s="81"/>
      <c r="F166" s="81"/>
      <c r="G166" s="81"/>
      <c r="H166" s="82" t="s">
        <v>7</v>
      </c>
      <c r="I166" s="110">
        <v>20</v>
      </c>
      <c r="J166" s="83">
        <f>SUM(J161:J164)</f>
        <v>1</v>
      </c>
      <c r="K166" s="84"/>
      <c r="L166" s="84"/>
      <c r="M166" s="6"/>
      <c r="N166" s="6"/>
      <c r="O166" s="6"/>
      <c r="P166" s="6"/>
      <c r="Q166" s="9"/>
    </row>
    <row r="167" spans="1:17" x14ac:dyDescent="0.25">
      <c r="A167" s="7"/>
      <c r="B167" s="6"/>
      <c r="C167" s="6"/>
      <c r="D167" s="6"/>
      <c r="E167" s="6"/>
      <c r="F167" s="6"/>
      <c r="G167" s="6"/>
      <c r="H167" s="85"/>
      <c r="I167" s="6"/>
      <c r="J167" s="6"/>
      <c r="K167" s="6"/>
      <c r="L167" s="6"/>
      <c r="M167" s="6"/>
      <c r="N167" s="6"/>
      <c r="O167" s="6"/>
      <c r="P167" s="6"/>
      <c r="Q167" s="9"/>
    </row>
    <row r="168" spans="1:17" s="149" customFormat="1" ht="15.75" x14ac:dyDescent="0.25">
      <c r="A168" s="38"/>
      <c r="B168" s="39"/>
      <c r="C168" s="39"/>
      <c r="D168" s="6"/>
      <c r="E168" s="6"/>
      <c r="F168" s="6"/>
      <c r="G168" s="6"/>
      <c r="H168" s="85"/>
      <c r="I168" s="6"/>
      <c r="J168" s="6"/>
      <c r="K168" s="6"/>
      <c r="L168" s="6"/>
      <c r="M168" s="39"/>
      <c r="N168" s="39"/>
      <c r="O168" s="39"/>
      <c r="P168" s="39"/>
      <c r="Q168" s="41"/>
    </row>
    <row r="169" spans="1:17" x14ac:dyDescent="0.25">
      <c r="A169" s="7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9"/>
    </row>
    <row r="170" spans="1:17" x14ac:dyDescent="0.25">
      <c r="A170" s="7"/>
      <c r="B170" s="6"/>
      <c r="C170" s="6"/>
      <c r="D170" s="6"/>
      <c r="E170" s="6"/>
      <c r="F170" s="6"/>
      <c r="G170" s="6"/>
      <c r="H170" s="85"/>
      <c r="I170" s="6"/>
      <c r="J170" s="6"/>
      <c r="K170" s="6"/>
      <c r="L170" s="6"/>
      <c r="M170" s="6"/>
      <c r="N170" s="6"/>
      <c r="O170" s="6"/>
      <c r="P170" s="6"/>
      <c r="Q170" s="9"/>
    </row>
    <row r="171" spans="1:17" x14ac:dyDescent="0.25">
      <c r="A171" s="7"/>
      <c r="B171" s="6"/>
      <c r="C171" s="6"/>
      <c r="D171" s="6"/>
      <c r="E171" s="6"/>
      <c r="F171" s="6"/>
      <c r="G171" s="6"/>
      <c r="H171" s="85"/>
      <c r="I171" s="6"/>
      <c r="J171" s="6"/>
      <c r="K171" s="6"/>
      <c r="L171" s="6"/>
      <c r="M171" s="6"/>
      <c r="N171" s="6"/>
      <c r="O171" s="6"/>
      <c r="P171" s="6"/>
      <c r="Q171" s="9"/>
    </row>
    <row r="172" spans="1:17" x14ac:dyDescent="0.25">
      <c r="A172" s="7"/>
      <c r="B172" s="6"/>
      <c r="C172" s="6"/>
      <c r="D172" s="6"/>
      <c r="E172" s="6"/>
      <c r="F172" s="6"/>
      <c r="G172" s="6"/>
      <c r="H172" s="85"/>
      <c r="I172" s="6"/>
      <c r="J172" s="6"/>
      <c r="K172" s="6"/>
      <c r="L172" s="6"/>
      <c r="M172" s="6"/>
      <c r="N172" s="6"/>
      <c r="O172" s="6"/>
      <c r="P172" s="6"/>
      <c r="Q172" s="9"/>
    </row>
    <row r="173" spans="1:17" x14ac:dyDescent="0.25">
      <c r="A173" s="7"/>
      <c r="B173" s="6"/>
      <c r="C173" s="6"/>
      <c r="D173" s="6"/>
      <c r="E173" s="6"/>
      <c r="F173" s="6"/>
      <c r="G173" s="6"/>
      <c r="H173" s="85"/>
      <c r="I173" s="6"/>
      <c r="J173" s="6"/>
      <c r="K173" s="6"/>
      <c r="L173" s="6"/>
      <c r="M173" s="6"/>
      <c r="N173" s="6"/>
      <c r="O173" s="6"/>
      <c r="P173" s="6"/>
      <c r="Q173" s="9"/>
    </row>
    <row r="174" spans="1:17" x14ac:dyDescent="0.25">
      <c r="A174" s="7"/>
      <c r="B174" s="6"/>
      <c r="C174" s="6"/>
      <c r="D174" s="6"/>
      <c r="E174" s="6"/>
      <c r="F174" s="6"/>
      <c r="G174" s="6"/>
      <c r="H174" s="85"/>
      <c r="I174" s="6"/>
      <c r="J174" s="6"/>
      <c r="K174" s="6"/>
      <c r="L174" s="6"/>
      <c r="M174" s="6"/>
      <c r="N174" s="6"/>
      <c r="O174" s="6"/>
      <c r="P174" s="6"/>
      <c r="Q174" s="9"/>
    </row>
    <row r="175" spans="1:17" x14ac:dyDescent="0.25">
      <c r="A175" s="7"/>
      <c r="B175" s="6"/>
      <c r="C175" s="6"/>
      <c r="D175" s="6"/>
      <c r="E175" s="6"/>
      <c r="F175" s="6"/>
      <c r="G175" s="6"/>
      <c r="H175" s="85"/>
      <c r="I175" s="6"/>
      <c r="J175" s="6"/>
      <c r="K175" s="6"/>
      <c r="L175" s="6"/>
      <c r="M175" s="6"/>
      <c r="N175" s="6"/>
      <c r="O175" s="6"/>
      <c r="P175" s="6"/>
      <c r="Q175" s="9"/>
    </row>
    <row r="176" spans="1:17" x14ac:dyDescent="0.25">
      <c r="A176" s="7"/>
      <c r="B176" s="6"/>
      <c r="C176" s="6"/>
      <c r="D176" s="6"/>
      <c r="E176" s="6"/>
      <c r="F176" s="6"/>
      <c r="G176" s="6"/>
      <c r="H176" s="85"/>
      <c r="I176" s="6"/>
      <c r="J176" s="6"/>
      <c r="K176" s="6"/>
      <c r="L176" s="6"/>
      <c r="M176" s="6"/>
      <c r="N176" s="6"/>
      <c r="O176" s="6"/>
      <c r="P176" s="6"/>
      <c r="Q176" s="9"/>
    </row>
    <row r="177" spans="1:17" x14ac:dyDescent="0.25">
      <c r="A177" s="7"/>
      <c r="B177" s="6"/>
      <c r="C177" s="6"/>
      <c r="D177" s="6"/>
      <c r="E177" s="6"/>
      <c r="F177" s="6"/>
      <c r="G177" s="6"/>
      <c r="H177" s="85"/>
      <c r="I177" s="6"/>
      <c r="J177" s="6"/>
      <c r="K177" s="6"/>
      <c r="L177" s="6"/>
      <c r="M177" s="6"/>
      <c r="N177" s="6"/>
      <c r="O177" s="6"/>
      <c r="P177" s="6"/>
      <c r="Q177" s="9"/>
    </row>
    <row r="178" spans="1:17" x14ac:dyDescent="0.25">
      <c r="A178" s="7"/>
      <c r="B178" s="6"/>
      <c r="C178" s="6"/>
      <c r="D178" s="6"/>
      <c r="E178" s="6"/>
      <c r="F178" s="6"/>
      <c r="G178" s="6"/>
      <c r="H178" s="85"/>
      <c r="I178" s="6"/>
      <c r="J178" s="6"/>
      <c r="K178" s="6"/>
      <c r="L178" s="6"/>
      <c r="M178" s="6"/>
      <c r="N178" s="6"/>
      <c r="O178" s="6"/>
      <c r="P178" s="6"/>
      <c r="Q178" s="9"/>
    </row>
    <row r="179" spans="1:17" x14ac:dyDescent="0.25">
      <c r="A179" s="7"/>
      <c r="B179" s="6"/>
      <c r="C179" s="6"/>
      <c r="D179" s="6"/>
      <c r="E179" s="6"/>
      <c r="F179" s="6"/>
      <c r="G179" s="6"/>
      <c r="H179" s="85"/>
      <c r="I179" s="6"/>
      <c r="J179" s="6"/>
      <c r="K179" s="6"/>
      <c r="L179" s="6"/>
      <c r="M179" s="6"/>
      <c r="N179" s="6"/>
      <c r="O179" s="6"/>
      <c r="P179" s="6"/>
      <c r="Q179" s="9"/>
    </row>
    <row r="180" spans="1:17" x14ac:dyDescent="0.25">
      <c r="A180" s="7"/>
      <c r="B180" s="6"/>
      <c r="C180" s="6"/>
      <c r="D180" s="6"/>
      <c r="E180" s="6"/>
      <c r="F180" s="6"/>
      <c r="G180" s="6"/>
      <c r="H180" s="85"/>
      <c r="I180" s="6"/>
      <c r="J180" s="6"/>
      <c r="K180" s="6"/>
      <c r="L180" s="6"/>
      <c r="M180" s="6"/>
      <c r="N180" s="6"/>
      <c r="O180" s="6"/>
      <c r="P180" s="6"/>
      <c r="Q180" s="9"/>
    </row>
    <row r="181" spans="1:17" x14ac:dyDescent="0.25">
      <c r="A181" s="7"/>
      <c r="B181" s="6"/>
      <c r="C181" s="6"/>
      <c r="D181" s="6"/>
      <c r="E181" s="6"/>
      <c r="F181" s="6"/>
      <c r="G181" s="6"/>
      <c r="H181" s="85"/>
      <c r="I181" s="6"/>
      <c r="J181" s="6"/>
      <c r="K181" s="6"/>
      <c r="L181" s="6"/>
      <c r="M181" s="6"/>
      <c r="N181" s="6"/>
      <c r="O181" s="6"/>
      <c r="P181" s="6"/>
      <c r="Q181" s="9"/>
    </row>
    <row r="182" spans="1:17" x14ac:dyDescent="0.25">
      <c r="A182" s="7"/>
      <c r="B182" s="6"/>
      <c r="C182" s="6"/>
      <c r="D182" s="6"/>
      <c r="E182" s="6"/>
      <c r="F182" s="6"/>
      <c r="G182" s="6"/>
      <c r="H182" s="85"/>
      <c r="I182" s="6"/>
      <c r="J182" s="6"/>
      <c r="K182" s="6"/>
      <c r="L182" s="6"/>
      <c r="M182" s="6"/>
      <c r="N182" s="6"/>
      <c r="O182" s="6"/>
      <c r="P182" s="6"/>
      <c r="Q182" s="9"/>
    </row>
    <row r="183" spans="1:17" x14ac:dyDescent="0.25">
      <c r="A183" s="7"/>
      <c r="B183" s="6"/>
      <c r="C183" s="6"/>
      <c r="D183" s="6"/>
      <c r="E183" s="6"/>
      <c r="F183" s="6"/>
      <c r="G183" s="6"/>
      <c r="H183" s="85"/>
      <c r="I183" s="6"/>
      <c r="J183" s="6"/>
      <c r="K183" s="6"/>
      <c r="L183" s="6"/>
      <c r="M183" s="6"/>
      <c r="N183" s="6"/>
      <c r="O183" s="6"/>
      <c r="P183" s="6"/>
      <c r="Q183" s="9"/>
    </row>
    <row r="184" spans="1:17" x14ac:dyDescent="0.25">
      <c r="A184" s="7"/>
      <c r="B184" s="6"/>
      <c r="C184" s="6"/>
      <c r="D184" s="6"/>
      <c r="E184" s="6"/>
      <c r="F184" s="6"/>
      <c r="G184" s="6"/>
      <c r="H184" s="85"/>
      <c r="I184" s="6"/>
      <c r="J184" s="6"/>
      <c r="K184" s="6"/>
      <c r="L184" s="6"/>
      <c r="M184" s="6"/>
      <c r="N184" s="6"/>
      <c r="O184" s="6"/>
      <c r="P184" s="6"/>
      <c r="Q184" s="9"/>
    </row>
    <row r="185" spans="1:17" x14ac:dyDescent="0.25">
      <c r="A185" s="7"/>
      <c r="B185" s="6"/>
      <c r="C185" s="6"/>
      <c r="D185" s="6"/>
      <c r="E185" s="6"/>
      <c r="F185" s="6"/>
      <c r="G185" s="6"/>
      <c r="H185" s="85"/>
      <c r="I185" s="6"/>
      <c r="J185" s="6"/>
      <c r="K185" s="6"/>
      <c r="L185" s="6"/>
      <c r="M185" s="6"/>
      <c r="N185" s="6"/>
      <c r="O185" s="6"/>
      <c r="P185" s="6"/>
      <c r="Q185" s="9"/>
    </row>
    <row r="186" spans="1:17" x14ac:dyDescent="0.25">
      <c r="A186" s="7"/>
      <c r="B186" s="6"/>
      <c r="C186" s="6"/>
      <c r="D186" s="6"/>
      <c r="E186" s="6"/>
      <c r="F186" s="6"/>
      <c r="G186" s="6"/>
      <c r="H186" s="85"/>
      <c r="I186" s="6"/>
      <c r="J186" s="6"/>
      <c r="K186" s="6"/>
      <c r="L186" s="6"/>
      <c r="M186" s="6"/>
      <c r="N186" s="6"/>
      <c r="O186" s="6"/>
      <c r="P186" s="6"/>
      <c r="Q186" s="9"/>
    </row>
    <row r="187" spans="1:17" x14ac:dyDescent="0.25">
      <c r="A187" s="7"/>
      <c r="B187" s="6"/>
      <c r="C187" s="6"/>
      <c r="D187" s="6"/>
      <c r="E187" s="6"/>
      <c r="F187" s="6"/>
      <c r="G187" s="6"/>
      <c r="H187" s="85"/>
      <c r="I187" s="6"/>
      <c r="J187" s="6"/>
      <c r="K187" s="6"/>
      <c r="L187" s="6"/>
      <c r="M187" s="6"/>
      <c r="N187" s="6"/>
      <c r="O187" s="6"/>
      <c r="P187" s="6"/>
      <c r="Q187" s="9"/>
    </row>
    <row r="188" spans="1:17" ht="15.75" thickBot="1" x14ac:dyDescent="0.3">
      <c r="A188" s="7"/>
      <c r="B188" s="6"/>
      <c r="C188" s="6"/>
      <c r="D188" s="6"/>
      <c r="E188" s="6"/>
      <c r="F188" s="6"/>
      <c r="G188" s="6"/>
      <c r="H188" s="85"/>
      <c r="I188" s="6"/>
      <c r="J188" s="6"/>
      <c r="K188" s="6"/>
      <c r="L188" s="6"/>
      <c r="M188" s="6"/>
      <c r="N188" s="6"/>
      <c r="O188" s="6"/>
      <c r="P188" s="6"/>
      <c r="Q188" s="9"/>
    </row>
    <row r="189" spans="1:17" ht="19.5" customHeight="1" thickBot="1" x14ac:dyDescent="0.3">
      <c r="A189" s="7"/>
      <c r="B189" s="6"/>
      <c r="C189" s="6"/>
      <c r="D189" s="134" t="s">
        <v>30</v>
      </c>
      <c r="E189" s="134"/>
      <c r="F189" s="134"/>
      <c r="G189" s="134"/>
      <c r="H189" s="134"/>
      <c r="I189" s="134"/>
      <c r="J189" s="134"/>
      <c r="K189" s="111"/>
      <c r="L189" s="111"/>
      <c r="M189" s="6"/>
      <c r="N189" s="6"/>
      <c r="O189" s="6"/>
      <c r="P189" s="6"/>
      <c r="Q189" s="9"/>
    </row>
    <row r="190" spans="1:17" ht="15.75" thickBot="1" x14ac:dyDescent="0.3">
      <c r="A190" s="7"/>
      <c r="B190" s="6"/>
      <c r="C190" s="6"/>
      <c r="D190" s="112">
        <v>1</v>
      </c>
      <c r="E190" s="133" t="str">
        <f>+'[1]ACUM-MAYO'!A173</f>
        <v>ECONOMICA ADMINISTRATIVA</v>
      </c>
      <c r="F190" s="133"/>
      <c r="G190" s="133"/>
      <c r="H190" s="133"/>
      <c r="I190" s="74">
        <v>20</v>
      </c>
      <c r="J190" s="86">
        <f>I190/I195</f>
        <v>1</v>
      </c>
      <c r="K190" s="51"/>
      <c r="L190" s="51"/>
      <c r="M190" s="6"/>
      <c r="N190" s="6"/>
      <c r="O190" s="6"/>
      <c r="P190" s="6"/>
      <c r="Q190" s="9"/>
    </row>
    <row r="191" spans="1:17" ht="19.5" customHeight="1" thickBot="1" x14ac:dyDescent="0.3">
      <c r="A191" s="7"/>
      <c r="B191" s="6"/>
      <c r="C191" s="6"/>
      <c r="D191" s="112">
        <v>2</v>
      </c>
      <c r="E191" s="133" t="str">
        <f>+'[1]ACUM-MAYO'!A174</f>
        <v>TRAMITE</v>
      </c>
      <c r="F191" s="133"/>
      <c r="G191" s="133"/>
      <c r="H191" s="133"/>
      <c r="I191" s="74">
        <v>0</v>
      </c>
      <c r="J191" s="87">
        <f>I191/I195</f>
        <v>0</v>
      </c>
      <c r="K191" s="51"/>
      <c r="L191" s="51"/>
      <c r="M191" s="6"/>
      <c r="N191" s="6"/>
      <c r="O191" s="6"/>
      <c r="P191" s="6"/>
      <c r="Q191" s="9"/>
    </row>
    <row r="192" spans="1:17" ht="15.75" customHeight="1" thickBot="1" x14ac:dyDescent="0.3">
      <c r="A192" s="7"/>
      <c r="B192" s="6"/>
      <c r="C192" s="6"/>
      <c r="D192" s="112">
        <v>3</v>
      </c>
      <c r="E192" s="133" t="str">
        <f>+'[1]ACUM-MAYO'!A175</f>
        <v>SERV. PUB.</v>
      </c>
      <c r="F192" s="133"/>
      <c r="G192" s="133"/>
      <c r="H192" s="133"/>
      <c r="I192" s="74">
        <v>0</v>
      </c>
      <c r="J192" s="87">
        <f>I192/I195</f>
        <v>0</v>
      </c>
      <c r="K192" s="51"/>
      <c r="L192" s="51"/>
      <c r="M192" s="6"/>
      <c r="N192" s="6"/>
      <c r="O192" s="6"/>
      <c r="P192" s="6"/>
      <c r="Q192" s="9"/>
    </row>
    <row r="193" spans="1:17" ht="15.75" thickBot="1" x14ac:dyDescent="0.3">
      <c r="A193" s="7"/>
      <c r="B193" s="6"/>
      <c r="C193" s="6"/>
      <c r="D193" s="112">
        <v>4</v>
      </c>
      <c r="E193" s="133" t="str">
        <f>+'[1]ACUM-MAYO'!A176</f>
        <v>LEGAL</v>
      </c>
      <c r="F193" s="133"/>
      <c r="G193" s="133"/>
      <c r="H193" s="133"/>
      <c r="I193" s="74">
        <v>0</v>
      </c>
      <c r="J193" s="88">
        <f>I193/I195</f>
        <v>0</v>
      </c>
      <c r="K193" s="51"/>
      <c r="L193" s="51"/>
      <c r="M193" s="6"/>
      <c r="N193" s="6"/>
      <c r="O193" s="6"/>
      <c r="P193" s="6"/>
      <c r="Q193" s="9"/>
    </row>
    <row r="194" spans="1:17" ht="15.75" customHeight="1" thickBot="1" x14ac:dyDescent="0.3">
      <c r="A194" s="7"/>
      <c r="B194" s="6"/>
      <c r="C194" s="6"/>
      <c r="D194" s="72"/>
      <c r="E194" s="89"/>
      <c r="F194" s="89"/>
      <c r="G194" s="89"/>
      <c r="H194" s="89"/>
      <c r="I194" s="89"/>
      <c r="J194" s="89"/>
      <c r="K194" s="89"/>
      <c r="L194" s="89"/>
      <c r="M194" s="6"/>
      <c r="N194" s="6"/>
      <c r="O194" s="6"/>
      <c r="P194" s="6"/>
      <c r="Q194" s="9"/>
    </row>
    <row r="195" spans="1:17" ht="16.5" thickBot="1" x14ac:dyDescent="0.3">
      <c r="A195" s="7"/>
      <c r="B195" s="6"/>
      <c r="C195" s="6"/>
      <c r="D195" s="39"/>
      <c r="E195" s="39"/>
      <c r="F195" s="39"/>
      <c r="G195" s="39"/>
      <c r="H195" s="82" t="s">
        <v>7</v>
      </c>
      <c r="I195" s="110">
        <v>20</v>
      </c>
      <c r="J195" s="90">
        <f>SUM(J190:J193)</f>
        <v>1</v>
      </c>
      <c r="K195" s="65"/>
      <c r="L195" s="65"/>
      <c r="M195" s="6"/>
      <c r="N195" s="6"/>
      <c r="O195" s="6"/>
      <c r="P195" s="6"/>
      <c r="Q195" s="9"/>
    </row>
    <row r="196" spans="1:17" x14ac:dyDescent="0.25">
      <c r="A196" s="7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89"/>
      <c r="N196" s="6"/>
      <c r="O196" s="6"/>
      <c r="P196" s="6"/>
      <c r="Q196" s="9"/>
    </row>
    <row r="197" spans="1:17" s="149" customFormat="1" ht="15.75" x14ac:dyDescent="0.25">
      <c r="A197" s="38"/>
      <c r="B197" s="39"/>
      <c r="C197" s="39"/>
      <c r="D197" s="6"/>
      <c r="E197" s="6"/>
      <c r="F197" s="6"/>
      <c r="G197" s="6"/>
      <c r="H197" s="6"/>
      <c r="I197" s="6"/>
      <c r="J197" s="6"/>
      <c r="K197" s="6"/>
      <c r="L197" s="6"/>
      <c r="M197" s="39"/>
      <c r="N197" s="39"/>
      <c r="O197" s="39"/>
      <c r="P197" s="39"/>
      <c r="Q197" s="41"/>
    </row>
    <row r="198" spans="1:17" x14ac:dyDescent="0.25">
      <c r="A198" s="7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9"/>
    </row>
    <row r="199" spans="1:17" x14ac:dyDescent="0.25">
      <c r="A199" s="7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9"/>
    </row>
    <row r="200" spans="1:17" x14ac:dyDescent="0.25">
      <c r="A200" s="7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9"/>
    </row>
    <row r="201" spans="1:17" x14ac:dyDescent="0.25">
      <c r="A201" s="7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9"/>
    </row>
    <row r="202" spans="1:17" x14ac:dyDescent="0.25">
      <c r="A202" s="7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9"/>
    </row>
    <row r="203" spans="1:17" x14ac:dyDescent="0.25">
      <c r="A203" s="7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9"/>
    </row>
    <row r="204" spans="1:17" x14ac:dyDescent="0.25">
      <c r="A204" s="7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9"/>
    </row>
    <row r="205" spans="1:17" x14ac:dyDescent="0.25">
      <c r="A205" s="7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9"/>
    </row>
    <row r="206" spans="1:17" x14ac:dyDescent="0.25">
      <c r="A206" s="7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9"/>
    </row>
    <row r="207" spans="1:17" x14ac:dyDescent="0.25">
      <c r="A207" s="7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9"/>
    </row>
    <row r="208" spans="1:17" x14ac:dyDescent="0.25">
      <c r="A208" s="7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/>
      <c r="N208" s="6"/>
      <c r="O208" s="6"/>
      <c r="P208" s="6"/>
      <c r="Q208" s="9"/>
    </row>
    <row r="209" spans="1:17" x14ac:dyDescent="0.25">
      <c r="A209" s="7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9"/>
    </row>
    <row r="210" spans="1:17" x14ac:dyDescent="0.25">
      <c r="A210" s="7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9"/>
    </row>
    <row r="211" spans="1:17" x14ac:dyDescent="0.25">
      <c r="A211" s="7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9"/>
    </row>
    <row r="212" spans="1:17" x14ac:dyDescent="0.25">
      <c r="A212" s="7"/>
      <c r="B212" s="6"/>
      <c r="C212" s="6"/>
      <c r="D212" s="89"/>
      <c r="E212" s="89"/>
      <c r="F212" s="89"/>
      <c r="G212" s="91"/>
      <c r="H212" s="85"/>
      <c r="I212" s="6"/>
      <c r="J212" s="6"/>
      <c r="K212" s="6"/>
      <c r="L212" s="6"/>
      <c r="M212" s="6"/>
      <c r="N212" s="6"/>
      <c r="O212" s="6"/>
      <c r="P212" s="6"/>
      <c r="Q212" s="9"/>
    </row>
    <row r="213" spans="1:17" x14ac:dyDescent="0.25">
      <c r="A213" s="7"/>
      <c r="B213" s="6"/>
      <c r="C213" s="6"/>
      <c r="D213" s="89"/>
      <c r="E213" s="89"/>
      <c r="F213" s="89"/>
      <c r="G213" s="91"/>
      <c r="H213" s="85"/>
      <c r="I213" s="6"/>
      <c r="J213" s="6"/>
      <c r="K213" s="6"/>
      <c r="L213" s="6"/>
      <c r="M213" s="6"/>
      <c r="N213" s="6"/>
      <c r="O213" s="6"/>
      <c r="P213" s="6"/>
      <c r="Q213" s="9"/>
    </row>
    <row r="214" spans="1:17" x14ac:dyDescent="0.25">
      <c r="A214" s="7"/>
      <c r="B214" s="6"/>
      <c r="C214" s="6"/>
      <c r="D214" s="89"/>
      <c r="E214" s="89"/>
      <c r="F214" s="89"/>
      <c r="G214" s="91"/>
      <c r="H214" s="85"/>
      <c r="I214" s="6"/>
      <c r="J214" s="6"/>
      <c r="K214" s="6"/>
      <c r="L214" s="6"/>
      <c r="M214" s="6"/>
      <c r="N214" s="6"/>
      <c r="O214" s="6"/>
      <c r="P214" s="6"/>
      <c r="Q214" s="9"/>
    </row>
    <row r="215" spans="1:17" x14ac:dyDescent="0.25">
      <c r="A215" s="7"/>
      <c r="B215" s="6"/>
      <c r="C215" s="6"/>
      <c r="D215" s="89"/>
      <c r="E215" s="89"/>
      <c r="F215" s="89"/>
      <c r="G215" s="91"/>
      <c r="H215" s="85"/>
      <c r="I215" s="6"/>
      <c r="J215" s="6"/>
      <c r="K215" s="6"/>
      <c r="L215" s="6"/>
      <c r="M215" s="6"/>
      <c r="N215" s="6"/>
      <c r="O215" s="6"/>
      <c r="P215" s="6"/>
      <c r="Q215" s="9"/>
    </row>
    <row r="216" spans="1:17" x14ac:dyDescent="0.25">
      <c r="A216" s="7"/>
      <c r="B216" s="6"/>
      <c r="C216" s="6"/>
      <c r="D216" s="89"/>
      <c r="E216" s="89"/>
      <c r="F216" s="89"/>
      <c r="G216" s="91"/>
      <c r="H216" s="85"/>
      <c r="I216" s="6"/>
      <c r="J216" s="6"/>
      <c r="K216" s="6"/>
      <c r="L216" s="6"/>
      <c r="M216" s="6"/>
      <c r="N216" s="6"/>
      <c r="O216" s="6"/>
      <c r="P216" s="6"/>
      <c r="Q216" s="9"/>
    </row>
    <row r="217" spans="1:17" ht="15.75" thickBot="1" x14ac:dyDescent="0.3">
      <c r="A217" s="7"/>
      <c r="B217" s="6"/>
      <c r="C217" s="6"/>
      <c r="D217" s="89"/>
      <c r="E217" s="89"/>
      <c r="F217" s="89"/>
      <c r="G217" s="91"/>
      <c r="H217" s="85"/>
      <c r="I217" s="6"/>
      <c r="J217" s="6"/>
      <c r="K217" s="6"/>
      <c r="L217" s="6"/>
      <c r="M217" s="6"/>
      <c r="N217" s="6"/>
      <c r="O217" s="6"/>
      <c r="P217" s="6"/>
      <c r="Q217" s="9"/>
    </row>
    <row r="218" spans="1:17" ht="19.5" customHeight="1" thickBot="1" x14ac:dyDescent="0.3">
      <c r="A218" s="7"/>
      <c r="B218" s="6"/>
      <c r="C218" s="6"/>
      <c r="D218" s="134" t="s">
        <v>31</v>
      </c>
      <c r="E218" s="134"/>
      <c r="F218" s="134"/>
      <c r="G218" s="134"/>
      <c r="H218" s="134"/>
      <c r="I218" s="134"/>
      <c r="J218" s="134"/>
      <c r="K218" s="111"/>
      <c r="L218" s="111"/>
      <c r="M218" s="6"/>
      <c r="N218" s="6"/>
      <c r="O218" s="6"/>
      <c r="P218" s="6"/>
      <c r="Q218" s="9"/>
    </row>
    <row r="219" spans="1:17" ht="15.75" thickBot="1" x14ac:dyDescent="0.3">
      <c r="A219" s="7"/>
      <c r="B219" s="6"/>
      <c r="C219" s="6"/>
      <c r="D219" s="112">
        <v>1</v>
      </c>
      <c r="E219" s="92" t="s">
        <v>4</v>
      </c>
      <c r="F219" s="93"/>
      <c r="G219" s="93"/>
      <c r="H219" s="94"/>
      <c r="I219" s="74">
        <v>12</v>
      </c>
      <c r="J219" s="86">
        <f>I219/I224</f>
        <v>0.6</v>
      </c>
      <c r="K219" s="51"/>
      <c r="L219" s="51"/>
      <c r="M219" s="6"/>
      <c r="N219" s="6"/>
      <c r="O219" s="6"/>
      <c r="P219" s="6"/>
      <c r="Q219" s="9"/>
    </row>
    <row r="220" spans="1:17" ht="19.5" customHeight="1" thickBot="1" x14ac:dyDescent="0.3">
      <c r="A220" s="7"/>
      <c r="B220" s="6"/>
      <c r="C220" s="6"/>
      <c r="D220" s="112">
        <v>2</v>
      </c>
      <c r="E220" s="92" t="str">
        <f>+'[1]ACUM-MAYO'!A187</f>
        <v>CORREO ELECTRONICO</v>
      </c>
      <c r="F220" s="93"/>
      <c r="G220" s="93"/>
      <c r="H220" s="94"/>
      <c r="I220" s="74">
        <v>1</v>
      </c>
      <c r="J220" s="86">
        <f>I220/I224</f>
        <v>0.05</v>
      </c>
      <c r="K220" s="51"/>
      <c r="L220" s="51"/>
      <c r="M220" s="6"/>
      <c r="N220" s="6"/>
      <c r="O220" s="6"/>
      <c r="P220" s="6"/>
      <c r="Q220" s="9"/>
    </row>
    <row r="221" spans="1:17" ht="15.75" customHeight="1" thickBot="1" x14ac:dyDescent="0.3">
      <c r="A221" s="7"/>
      <c r="B221" s="6"/>
      <c r="C221" s="6"/>
      <c r="D221" s="112">
        <v>3</v>
      </c>
      <c r="E221" s="92" t="str">
        <f>+'[1]ACUM-MAYO'!A188</f>
        <v>NOTIFICACIÓN PERSONAL</v>
      </c>
      <c r="F221" s="93"/>
      <c r="G221" s="93"/>
      <c r="H221" s="94"/>
      <c r="I221" s="74">
        <v>7</v>
      </c>
      <c r="J221" s="86">
        <f>I221/I224</f>
        <v>0.35</v>
      </c>
      <c r="K221" s="51"/>
      <c r="L221" s="51"/>
      <c r="M221" s="6"/>
      <c r="N221" s="6"/>
      <c r="O221" s="6"/>
      <c r="P221" s="6"/>
      <c r="Q221" s="9"/>
    </row>
    <row r="222" spans="1:17" ht="15.75" customHeight="1" thickBot="1" x14ac:dyDescent="0.3">
      <c r="A222" s="7"/>
      <c r="B222" s="6"/>
      <c r="C222" s="6"/>
      <c r="D222" s="112">
        <v>4</v>
      </c>
      <c r="E222" s="92" t="str">
        <f>+'[1]ACUM-MAYO'!A189</f>
        <v>LISTAS</v>
      </c>
      <c r="F222" s="93"/>
      <c r="G222" s="95"/>
      <c r="H222" s="96"/>
      <c r="I222" s="74">
        <v>0</v>
      </c>
      <c r="J222" s="86">
        <f>I222/I224</f>
        <v>0</v>
      </c>
      <c r="K222" s="51"/>
      <c r="L222" s="51"/>
      <c r="M222" s="6"/>
      <c r="N222" s="97"/>
      <c r="O222" s="6"/>
      <c r="P222" s="6"/>
      <c r="Q222" s="9"/>
    </row>
    <row r="223" spans="1:17" ht="15.75" customHeight="1" thickBot="1" x14ac:dyDescent="0.3">
      <c r="A223" s="7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97"/>
      <c r="O223" s="6"/>
      <c r="P223" s="6"/>
      <c r="Q223" s="9"/>
    </row>
    <row r="224" spans="1:17" ht="15.75" customHeight="1" thickBot="1" x14ac:dyDescent="0.3">
      <c r="A224" s="7"/>
      <c r="B224" s="6"/>
      <c r="C224" s="6"/>
      <c r="D224" s="39"/>
      <c r="E224" s="81"/>
      <c r="F224" s="81"/>
      <c r="G224" s="81"/>
      <c r="H224" s="82" t="s">
        <v>7</v>
      </c>
      <c r="I224" s="110">
        <f>SUM(I219:I223)</f>
        <v>20</v>
      </c>
      <c r="J224" s="90">
        <f>SUM(J219:J223)</f>
        <v>1</v>
      </c>
      <c r="K224" s="65"/>
      <c r="L224" s="65"/>
      <c r="M224" s="6"/>
      <c r="N224" s="6"/>
      <c r="O224" s="6"/>
      <c r="P224" s="6"/>
      <c r="Q224" s="9"/>
    </row>
    <row r="225" spans="1:17" ht="15.75" customHeight="1" x14ac:dyDescent="0.25">
      <c r="A225" s="7"/>
      <c r="B225" s="6"/>
      <c r="C225" s="6"/>
      <c r="D225" s="39"/>
      <c r="E225" s="81"/>
      <c r="F225" s="81"/>
      <c r="G225" s="81"/>
      <c r="H225" s="81"/>
      <c r="I225" s="81"/>
      <c r="J225" s="81"/>
      <c r="K225" s="81"/>
      <c r="L225" s="65"/>
      <c r="M225" s="6"/>
      <c r="N225" s="6"/>
      <c r="O225" s="6"/>
      <c r="P225" s="6"/>
      <c r="Q225" s="9"/>
    </row>
    <row r="226" spans="1:17" ht="15.75" customHeight="1" x14ac:dyDescent="0.25">
      <c r="A226" s="7"/>
      <c r="B226" s="6"/>
      <c r="C226" s="6"/>
      <c r="D226" s="39"/>
      <c r="E226" s="81"/>
      <c r="F226" s="81"/>
      <c r="G226" s="81"/>
      <c r="H226" s="81"/>
      <c r="I226" s="81"/>
      <c r="J226" s="81"/>
      <c r="K226" s="81"/>
      <c r="L226" s="65"/>
      <c r="M226" s="6"/>
      <c r="N226" s="6"/>
      <c r="O226" s="6"/>
      <c r="P226" s="6"/>
      <c r="Q226" s="9"/>
    </row>
    <row r="227" spans="1:17" x14ac:dyDescent="0.25">
      <c r="A227" s="7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9"/>
    </row>
    <row r="228" spans="1:17" s="149" customFormat="1" ht="15.75" x14ac:dyDescent="0.25">
      <c r="A228" s="38"/>
      <c r="B228" s="39"/>
      <c r="C228" s="39"/>
      <c r="D228" s="6"/>
      <c r="E228" s="6"/>
      <c r="F228" s="6"/>
      <c r="G228" s="6"/>
      <c r="H228" s="6"/>
      <c r="I228" s="6"/>
      <c r="J228" s="6"/>
      <c r="K228" s="6"/>
      <c r="L228" s="6"/>
      <c r="M228" s="39"/>
      <c r="N228" s="39"/>
      <c r="O228" s="39"/>
      <c r="P228" s="39"/>
      <c r="Q228" s="41"/>
    </row>
    <row r="229" spans="1:17" x14ac:dyDescent="0.25">
      <c r="A229" s="7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9"/>
    </row>
    <row r="230" spans="1:17" x14ac:dyDescent="0.25">
      <c r="A230" s="7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9"/>
    </row>
    <row r="231" spans="1:17" x14ac:dyDescent="0.25">
      <c r="A231" s="7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9"/>
    </row>
    <row r="232" spans="1:17" x14ac:dyDescent="0.25">
      <c r="A232" s="7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9"/>
    </row>
    <row r="233" spans="1:17" x14ac:dyDescent="0.25">
      <c r="A233" s="7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9"/>
    </row>
    <row r="234" spans="1:17" x14ac:dyDescent="0.25">
      <c r="A234" s="7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9"/>
    </row>
    <row r="235" spans="1:17" x14ac:dyDescent="0.25">
      <c r="A235" s="7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9"/>
    </row>
    <row r="236" spans="1:17" x14ac:dyDescent="0.25">
      <c r="A236" s="7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9"/>
    </row>
    <row r="237" spans="1:17" x14ac:dyDescent="0.25">
      <c r="A237" s="7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9"/>
    </row>
    <row r="238" spans="1:17" x14ac:dyDescent="0.25">
      <c r="A238" s="7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9"/>
    </row>
    <row r="239" spans="1:17" x14ac:dyDescent="0.25">
      <c r="A239" s="7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9"/>
    </row>
    <row r="240" spans="1:17" x14ac:dyDescent="0.25">
      <c r="A240" s="7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9"/>
    </row>
    <row r="241" spans="1:17" x14ac:dyDescent="0.25">
      <c r="A241" s="7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9"/>
    </row>
    <row r="242" spans="1:17" x14ac:dyDescent="0.25">
      <c r="A242" s="7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9"/>
    </row>
    <row r="243" spans="1:17" x14ac:dyDescent="0.25">
      <c r="A243" s="7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9"/>
    </row>
    <row r="244" spans="1:17" x14ac:dyDescent="0.25">
      <c r="A244" s="7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9"/>
    </row>
    <row r="245" spans="1:17" x14ac:dyDescent="0.25">
      <c r="A245" s="7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9"/>
    </row>
    <row r="246" spans="1:17" ht="15.75" thickBot="1" x14ac:dyDescent="0.3">
      <c r="A246" s="7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9"/>
    </row>
    <row r="247" spans="1:17" ht="19.5" thickBot="1" x14ac:dyDescent="0.3">
      <c r="A247" s="7"/>
      <c r="B247" s="6"/>
      <c r="C247" s="6"/>
      <c r="D247" s="135" t="s">
        <v>32</v>
      </c>
      <c r="E247" s="135"/>
      <c r="F247" s="135"/>
      <c r="G247" s="135"/>
      <c r="H247" s="6"/>
      <c r="I247" s="6"/>
      <c r="J247" s="6"/>
      <c r="K247" s="6"/>
      <c r="L247" s="6"/>
      <c r="M247" s="6"/>
      <c r="N247" s="6"/>
      <c r="O247" s="6"/>
      <c r="P247" s="6"/>
      <c r="Q247" s="9"/>
    </row>
    <row r="248" spans="1:17" ht="27" customHeight="1" thickBot="1" x14ac:dyDescent="0.3">
      <c r="A248" s="7"/>
      <c r="B248" s="6"/>
      <c r="C248" s="6"/>
      <c r="D248" s="98">
        <v>1</v>
      </c>
      <c r="E248" s="130" t="s">
        <v>33</v>
      </c>
      <c r="F248" s="130"/>
      <c r="G248" s="99">
        <v>3</v>
      </c>
      <c r="H248" s="6"/>
      <c r="I248" s="6"/>
      <c r="J248" s="6"/>
      <c r="K248" s="6"/>
      <c r="L248" s="6"/>
      <c r="M248" s="6"/>
      <c r="N248" s="6"/>
      <c r="O248" s="6"/>
      <c r="P248" s="6"/>
      <c r="Q248" s="9"/>
    </row>
    <row r="249" spans="1:17" ht="40.15" customHeight="1" thickBot="1" x14ac:dyDescent="0.3">
      <c r="A249" s="7"/>
      <c r="B249" s="6"/>
      <c r="C249" s="6"/>
      <c r="D249" s="98">
        <v>2</v>
      </c>
      <c r="E249" s="130" t="s">
        <v>34</v>
      </c>
      <c r="F249" s="130"/>
      <c r="G249" s="100">
        <v>8</v>
      </c>
      <c r="H249" s="6"/>
      <c r="I249" s="6"/>
      <c r="J249" s="6"/>
      <c r="K249" s="6"/>
      <c r="L249" s="6"/>
      <c r="M249" s="6"/>
      <c r="N249" s="6"/>
      <c r="O249" s="6"/>
      <c r="P249" s="6"/>
      <c r="Q249" s="9"/>
    </row>
    <row r="250" spans="1:17" ht="24" customHeight="1" thickBot="1" x14ac:dyDescent="0.3">
      <c r="A250" s="7"/>
      <c r="B250" s="6"/>
      <c r="C250" s="101"/>
      <c r="D250" s="98">
        <v>3</v>
      </c>
      <c r="E250" s="130" t="s">
        <v>41</v>
      </c>
      <c r="F250" s="130"/>
      <c r="G250" s="100">
        <v>1</v>
      </c>
      <c r="H250" s="6"/>
      <c r="I250" s="6"/>
      <c r="J250" s="6"/>
      <c r="K250" s="6"/>
      <c r="L250" s="6"/>
      <c r="M250" s="6"/>
      <c r="N250" s="6"/>
      <c r="O250" s="6"/>
      <c r="P250" s="9"/>
      <c r="Q250" s="102"/>
    </row>
    <row r="251" spans="1:17" ht="15.75" customHeight="1" thickBot="1" x14ac:dyDescent="0.3">
      <c r="A251" s="7"/>
      <c r="B251" s="6"/>
      <c r="C251" s="101"/>
      <c r="D251" s="98">
        <v>4</v>
      </c>
      <c r="E251" s="130" t="s">
        <v>35</v>
      </c>
      <c r="F251" s="130"/>
      <c r="G251" s="100">
        <v>0</v>
      </c>
      <c r="H251" s="6"/>
      <c r="I251" s="6"/>
      <c r="J251" s="6"/>
      <c r="K251" s="6"/>
      <c r="L251" s="6"/>
      <c r="M251" s="6"/>
      <c r="N251" s="6"/>
      <c r="O251" s="6"/>
      <c r="P251" s="9"/>
      <c r="Q251" s="102"/>
    </row>
    <row r="252" spans="1:17" ht="15.75" customHeight="1" thickBot="1" x14ac:dyDescent="0.3">
      <c r="A252" s="7"/>
      <c r="B252" s="6"/>
      <c r="C252" s="101"/>
      <c r="D252" s="98">
        <v>5</v>
      </c>
      <c r="E252" s="130" t="s">
        <v>36</v>
      </c>
      <c r="F252" s="130"/>
      <c r="G252" s="100">
        <v>0</v>
      </c>
      <c r="H252" s="6"/>
      <c r="I252" s="6"/>
      <c r="J252" s="6"/>
      <c r="K252" s="6"/>
      <c r="L252" s="6"/>
      <c r="M252" s="6"/>
      <c r="N252" s="6"/>
      <c r="O252" s="6"/>
      <c r="P252" s="9"/>
      <c r="Q252" s="102"/>
    </row>
    <row r="253" spans="1:17" ht="15.75" customHeight="1" thickBot="1" x14ac:dyDescent="0.3">
      <c r="A253" s="7"/>
      <c r="B253" s="6"/>
      <c r="C253" s="101"/>
      <c r="D253" s="103">
        <v>6</v>
      </c>
      <c r="E253" s="131" t="s">
        <v>37</v>
      </c>
      <c r="F253" s="131"/>
      <c r="G253" s="104">
        <v>1</v>
      </c>
      <c r="H253" s="6"/>
      <c r="I253" s="6"/>
      <c r="J253" s="6"/>
      <c r="K253" s="6"/>
      <c r="L253" s="6"/>
      <c r="M253" s="6"/>
      <c r="N253" s="6"/>
      <c r="O253" s="6"/>
      <c r="P253" s="9"/>
      <c r="Q253" s="102"/>
    </row>
    <row r="254" spans="1:17" ht="27" customHeight="1" thickBot="1" x14ac:dyDescent="0.3">
      <c r="A254" s="7"/>
      <c r="B254" s="6"/>
      <c r="C254" s="101"/>
      <c r="D254" s="98">
        <v>7</v>
      </c>
      <c r="E254" s="132" t="s">
        <v>38</v>
      </c>
      <c r="F254" s="132"/>
      <c r="G254" s="105">
        <v>7</v>
      </c>
      <c r="H254" s="6"/>
      <c r="I254" s="6"/>
      <c r="J254" s="6" t="s">
        <v>8</v>
      </c>
      <c r="K254" s="6"/>
      <c r="L254" s="6"/>
      <c r="M254" s="6"/>
      <c r="N254" s="6"/>
      <c r="O254" s="6"/>
      <c r="P254" s="9"/>
      <c r="Q254" s="102"/>
    </row>
    <row r="255" spans="1:17" ht="15.75" customHeight="1" thickBot="1" x14ac:dyDescent="0.3">
      <c r="A255" s="7"/>
      <c r="B255" s="6"/>
      <c r="C255" s="101"/>
      <c r="D255" s="6"/>
      <c r="E255" s="128" t="s">
        <v>7</v>
      </c>
      <c r="F255" s="128"/>
      <c r="G255" s="106">
        <v>20</v>
      </c>
      <c r="H255" s="107"/>
      <c r="I255" s="6"/>
      <c r="J255" s="6"/>
      <c r="K255" s="6"/>
      <c r="L255" s="6"/>
      <c r="M255" s="6"/>
      <c r="N255" s="6"/>
      <c r="O255" s="6"/>
      <c r="P255" s="9"/>
      <c r="Q255" s="102"/>
    </row>
    <row r="256" spans="1:17" ht="21" customHeight="1" x14ac:dyDescent="0.25">
      <c r="A256" s="7"/>
      <c r="B256" s="6"/>
      <c r="C256" s="101"/>
      <c r="D256" s="6" t="s">
        <v>39</v>
      </c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9"/>
      <c r="Q256" s="102"/>
    </row>
    <row r="257" spans="1:17" ht="15.75" customHeight="1" x14ac:dyDescent="0.25">
      <c r="A257" s="7"/>
      <c r="B257" s="6"/>
      <c r="C257" s="101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9"/>
      <c r="Q257" s="102"/>
    </row>
    <row r="258" spans="1:17" ht="15.75" customHeight="1" x14ac:dyDescent="0.25">
      <c r="A258" s="7"/>
      <c r="B258" s="6"/>
      <c r="C258" s="101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9"/>
      <c r="Q258" s="102"/>
    </row>
    <row r="259" spans="1:17" ht="15.75" customHeight="1" x14ac:dyDescent="0.25">
      <c r="A259" s="7"/>
      <c r="B259" s="6"/>
      <c r="C259" s="101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9"/>
      <c r="Q259" s="102"/>
    </row>
    <row r="260" spans="1:17" ht="15.75" customHeight="1" x14ac:dyDescent="0.25">
      <c r="A260" s="7"/>
      <c r="B260" s="6"/>
      <c r="C260" s="101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9"/>
      <c r="Q260" s="102"/>
    </row>
    <row r="261" spans="1:17" ht="15.75" customHeight="1" x14ac:dyDescent="0.25">
      <c r="A261" s="7"/>
      <c r="B261" s="6"/>
      <c r="C261" s="101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9"/>
      <c r="Q261" s="102"/>
    </row>
    <row r="262" spans="1:17" ht="15.75" customHeight="1" x14ac:dyDescent="0.25">
      <c r="A262" s="7"/>
      <c r="B262" s="6"/>
      <c r="C262" s="101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9"/>
      <c r="Q262" s="102"/>
    </row>
    <row r="263" spans="1:17" ht="15.75" customHeight="1" x14ac:dyDescent="0.25">
      <c r="A263" s="7"/>
      <c r="B263" s="6"/>
      <c r="C263" s="101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9"/>
      <c r="Q263" s="102"/>
    </row>
    <row r="264" spans="1:17" ht="15.75" customHeight="1" x14ac:dyDescent="0.25">
      <c r="A264" s="7"/>
      <c r="B264" s="6"/>
      <c r="C264" s="101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9"/>
      <c r="Q264" s="102"/>
    </row>
    <row r="265" spans="1:17" ht="15.75" customHeight="1" x14ac:dyDescent="0.25">
      <c r="A265" s="7"/>
      <c r="B265" s="6"/>
      <c r="C265" s="101"/>
      <c r="D265" s="6"/>
      <c r="E265"/>
      <c r="F265"/>
      <c r="G265"/>
      <c r="H265" s="6"/>
      <c r="I265" s="6"/>
      <c r="J265" s="6"/>
      <c r="K265"/>
      <c r="L265" s="6"/>
      <c r="M265" s="6"/>
      <c r="N265" s="6"/>
      <c r="O265" s="6"/>
      <c r="P265" s="9"/>
      <c r="Q265" s="102"/>
    </row>
    <row r="266" spans="1:17" ht="15.75" customHeight="1" x14ac:dyDescent="0.25">
      <c r="A266" s="7"/>
      <c r="B266" s="6"/>
      <c r="C266" s="101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9"/>
      <c r="Q266" s="102"/>
    </row>
    <row r="267" spans="1:17" ht="15.75" customHeight="1" x14ac:dyDescent="0.25">
      <c r="A267" s="7"/>
      <c r="B267" s="6"/>
      <c r="C267" s="101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9"/>
      <c r="Q267" s="102"/>
    </row>
    <row r="268" spans="1:17" ht="15.75" customHeight="1" x14ac:dyDescent="0.25">
      <c r="A268" s="7"/>
      <c r="B268" s="6"/>
      <c r="C268" s="101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9"/>
      <c r="Q268" s="102"/>
    </row>
    <row r="269" spans="1:17" ht="15.75" customHeight="1" x14ac:dyDescent="0.25">
      <c r="A269" s="7"/>
      <c r="B269" s="6"/>
      <c r="C269" s="101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9"/>
      <c r="Q269" s="102"/>
    </row>
    <row r="270" spans="1:17" ht="15.75" customHeight="1" x14ac:dyDescent="0.25">
      <c r="A270" s="7"/>
      <c r="B270" s="6"/>
      <c r="C270" s="101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9"/>
      <c r="Q270" s="102"/>
    </row>
    <row r="271" spans="1:17" ht="15.75" customHeight="1" x14ac:dyDescent="0.25">
      <c r="A271" s="7"/>
      <c r="B271" s="6"/>
      <c r="C271" s="101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9"/>
      <c r="Q271" s="102"/>
    </row>
    <row r="272" spans="1:17" ht="15.75" customHeight="1" x14ac:dyDescent="0.25">
      <c r="A272" s="7"/>
      <c r="B272" s="6"/>
      <c r="C272" s="101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9"/>
      <c r="Q272" s="102"/>
    </row>
    <row r="273" spans="1:17" ht="15.75" customHeight="1" x14ac:dyDescent="0.25">
      <c r="A273" s="7"/>
      <c r="B273" s="6"/>
      <c r="C273" s="101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9"/>
      <c r="Q273" s="102"/>
    </row>
    <row r="274" spans="1:17" ht="15.75" customHeight="1" x14ac:dyDescent="0.25">
      <c r="A274" s="7"/>
      <c r="B274" s="6"/>
      <c r="C274" s="101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9"/>
      <c r="Q274" s="102"/>
    </row>
    <row r="275" spans="1:17" ht="15.75" customHeight="1" x14ac:dyDescent="0.25">
      <c r="A275" s="7"/>
      <c r="B275" s="6"/>
      <c r="C275" s="101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9"/>
      <c r="Q275" s="102"/>
    </row>
    <row r="276" spans="1:17" ht="15.75" customHeight="1" x14ac:dyDescent="0.25">
      <c r="A276" s="7"/>
      <c r="B276" s="6"/>
      <c r="C276" s="101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9"/>
      <c r="Q276" s="102"/>
    </row>
    <row r="277" spans="1:17" ht="15.75" customHeight="1" x14ac:dyDescent="0.25">
      <c r="A277" s="7"/>
      <c r="B277" s="6"/>
      <c r="C277" s="101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9"/>
      <c r="Q277" s="102"/>
    </row>
    <row r="278" spans="1:17" ht="15.75" customHeight="1" x14ac:dyDescent="0.25">
      <c r="A278" s="7"/>
      <c r="B278" s="6"/>
      <c r="C278" s="101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9"/>
      <c r="Q278" s="102"/>
    </row>
    <row r="279" spans="1:17" ht="15.75" customHeight="1" x14ac:dyDescent="0.25">
      <c r="A279" s="7"/>
      <c r="B279" s="6"/>
      <c r="C279" s="101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9"/>
      <c r="Q279" s="102"/>
    </row>
    <row r="280" spans="1:17" ht="15.75" customHeight="1" x14ac:dyDescent="0.25">
      <c r="A280" s="7"/>
      <c r="B280" s="6"/>
      <c r="C280" s="101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9"/>
      <c r="Q280" s="102"/>
    </row>
    <row r="281" spans="1:17" ht="15.75" customHeight="1" x14ac:dyDescent="0.25">
      <c r="A281" s="7"/>
      <c r="B281" s="6"/>
      <c r="C281" s="101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9"/>
      <c r="Q281" s="102"/>
    </row>
    <row r="282" spans="1:17" ht="31.5" customHeight="1" x14ac:dyDescent="0.25">
      <c r="A282" s="7"/>
      <c r="B282" s="6"/>
      <c r="C282" s="101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9"/>
      <c r="Q282" s="102"/>
    </row>
    <row r="283" spans="1:17" ht="15.75" customHeight="1" x14ac:dyDescent="0.25">
      <c r="A283" s="7"/>
      <c r="B283" s="6"/>
      <c r="C283" s="101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9"/>
      <c r="Q283" s="102"/>
    </row>
    <row r="284" spans="1:17" ht="15.75" customHeight="1" x14ac:dyDescent="0.25">
      <c r="A284" s="7"/>
      <c r="B284" s="6"/>
      <c r="C284" s="101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9"/>
      <c r="Q284" s="102"/>
    </row>
    <row r="285" spans="1:17" ht="15.75" customHeight="1" x14ac:dyDescent="0.25">
      <c r="A285" s="7"/>
      <c r="B285" s="6"/>
      <c r="C285" s="101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9"/>
      <c r="Q285" s="102"/>
    </row>
    <row r="286" spans="1:17" ht="15.75" customHeight="1" x14ac:dyDescent="0.25">
      <c r="A286" s="7"/>
      <c r="B286" s="6"/>
      <c r="C286" s="101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9"/>
      <c r="Q286" s="102"/>
    </row>
    <row r="287" spans="1:17" ht="15.75" customHeight="1" x14ac:dyDescent="0.25">
      <c r="A287" s="7"/>
      <c r="B287" s="6"/>
      <c r="C287" s="101"/>
      <c r="D287" s="6"/>
      <c r="E287"/>
      <c r="F287"/>
      <c r="G287"/>
      <c r="H287" s="6"/>
      <c r="I287" s="6"/>
      <c r="J287" s="6"/>
      <c r="K287"/>
      <c r="L287" s="6"/>
      <c r="M287" s="6"/>
      <c r="N287" s="6"/>
      <c r="O287" s="6"/>
      <c r="P287" s="9"/>
      <c r="Q287" s="102"/>
    </row>
    <row r="288" spans="1:17" ht="15.75" customHeight="1" x14ac:dyDescent="0.25">
      <c r="A288" s="7"/>
      <c r="B288" s="6"/>
      <c r="C288" s="101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9"/>
      <c r="Q288" s="102"/>
    </row>
    <row r="289" spans="1:17" ht="18.75" customHeight="1" x14ac:dyDescent="0.25">
      <c r="A289" s="7"/>
      <c r="B289" s="6"/>
      <c r="C289" s="101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9"/>
      <c r="Q289" s="102"/>
    </row>
    <row r="290" spans="1:17" ht="15.75" customHeight="1" x14ac:dyDescent="0.25">
      <c r="A290" s="7"/>
      <c r="B290" s="6"/>
      <c r="C290" s="101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9"/>
      <c r="Q290" s="102"/>
    </row>
    <row r="291" spans="1:17" ht="15.75" customHeight="1" x14ac:dyDescent="0.25">
      <c r="A291" s="7"/>
      <c r="B291" s="6"/>
      <c r="C291" s="101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9"/>
      <c r="Q291" s="102"/>
    </row>
    <row r="292" spans="1:17" ht="15.75" customHeight="1" x14ac:dyDescent="0.25">
      <c r="A292" s="7"/>
      <c r="B292" s="6"/>
      <c r="C292" s="101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9"/>
      <c r="Q292" s="102"/>
    </row>
    <row r="293" spans="1:17" ht="21" customHeight="1" x14ac:dyDescent="0.25">
      <c r="A293" s="7"/>
      <c r="B293" s="6"/>
      <c r="C293" s="101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9"/>
      <c r="Q293" s="102"/>
    </row>
    <row r="294" spans="1:17" ht="15.75" customHeight="1" x14ac:dyDescent="0.25">
      <c r="A294" s="7"/>
      <c r="B294" s="6"/>
      <c r="C294" s="101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9"/>
      <c r="Q294" s="102"/>
    </row>
    <row r="295" spans="1:17" ht="27.75" customHeight="1" x14ac:dyDescent="0.25">
      <c r="A295" s="7"/>
      <c r="B295" s="6"/>
      <c r="C295" s="101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9"/>
      <c r="Q295" s="102"/>
    </row>
    <row r="296" spans="1:17" ht="15.75" customHeight="1" x14ac:dyDescent="0.25">
      <c r="A296" s="7"/>
      <c r="B296" s="6"/>
      <c r="C296" s="101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9"/>
      <c r="Q296" s="102"/>
    </row>
    <row r="297" spans="1:17" ht="15.75" customHeight="1" x14ac:dyDescent="0.25">
      <c r="A297" s="7"/>
      <c r="B297" s="6"/>
      <c r="C297" s="101"/>
      <c r="D297" s="6"/>
      <c r="E297" s="6"/>
      <c r="F297" s="6"/>
      <c r="G297" s="6"/>
      <c r="H297" s="6"/>
      <c r="I297" s="6"/>
      <c r="J297" s="6"/>
      <c r="K297" s="6"/>
      <c r="L297" s="6"/>
      <c r="M297" s="6" t="s">
        <v>8</v>
      </c>
      <c r="N297" s="6"/>
      <c r="O297" s="6"/>
      <c r="P297" s="9"/>
      <c r="Q297" s="102"/>
    </row>
    <row r="298" spans="1:17" ht="15.75" customHeight="1" x14ac:dyDescent="0.25">
      <c r="A298" s="7"/>
      <c r="B298" s="6"/>
      <c r="C298" s="101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9"/>
      <c r="Q298" s="102"/>
    </row>
    <row r="299" spans="1:17" ht="15.75" customHeight="1" x14ac:dyDescent="0.25">
      <c r="A299" s="7"/>
      <c r="B299" s="6"/>
      <c r="C299" s="101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9"/>
      <c r="Q299" s="102"/>
    </row>
    <row r="300" spans="1:17" ht="17.25" customHeight="1" x14ac:dyDescent="0.25">
      <c r="A300" s="7"/>
      <c r="B300" s="6"/>
      <c r="C300" s="101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9"/>
      <c r="Q300" s="102"/>
    </row>
    <row r="301" spans="1:17" ht="15.75" customHeight="1" x14ac:dyDescent="0.25">
      <c r="A301" s="7"/>
      <c r="B301" s="6"/>
      <c r="C301" s="101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9"/>
      <c r="Q301" s="102"/>
    </row>
    <row r="302" spans="1:17" ht="15.75" customHeight="1" x14ac:dyDescent="0.25">
      <c r="A302" s="7"/>
      <c r="B302" s="6"/>
      <c r="C302" s="101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9"/>
      <c r="Q302" s="102"/>
    </row>
    <row r="303" spans="1:17" ht="15.75" customHeight="1" x14ac:dyDescent="0.25">
      <c r="A303" s="7"/>
      <c r="B303" s="6"/>
      <c r="C303" s="101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9"/>
      <c r="Q303" s="102"/>
    </row>
    <row r="304" spans="1:17" ht="15.75" customHeight="1" x14ac:dyDescent="0.25">
      <c r="A304" s="7"/>
      <c r="B304" s="6"/>
      <c r="C304" s="101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9"/>
      <c r="Q304" s="102"/>
    </row>
    <row r="305" spans="1:17" ht="15.75" customHeight="1" x14ac:dyDescent="0.25">
      <c r="A305" s="7"/>
      <c r="B305" s="6"/>
      <c r="C305"/>
      <c r="D305"/>
      <c r="E305"/>
      <c r="F305"/>
      <c r="G305"/>
      <c r="H305"/>
      <c r="I305"/>
      <c r="J305"/>
      <c r="K305"/>
      <c r="L305" s="6"/>
      <c r="M305" s="6"/>
      <c r="N305" s="6"/>
      <c r="O305" s="6"/>
      <c r="P305" s="9"/>
      <c r="Q305" s="102"/>
    </row>
    <row r="306" spans="1:17" ht="15.75" customHeight="1" x14ac:dyDescent="0.25">
      <c r="A306" s="7"/>
      <c r="B306" s="6"/>
      <c r="C306" s="101"/>
      <c r="D306" s="6"/>
      <c r="E306"/>
      <c r="F306"/>
      <c r="G306"/>
      <c r="H306" s="6"/>
      <c r="I306" s="6"/>
      <c r="J306" s="6"/>
      <c r="K306" s="6"/>
      <c r="L306" s="6"/>
      <c r="M306" s="6"/>
      <c r="N306" s="6"/>
      <c r="O306" s="6"/>
      <c r="P306" s="9"/>
      <c r="Q306" s="102"/>
    </row>
    <row r="307" spans="1:17" ht="15.75" customHeight="1" thickBot="1" x14ac:dyDescent="0.3">
      <c r="A307" s="7"/>
      <c r="B307" s="6"/>
      <c r="C307" s="101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9"/>
      <c r="Q307" s="102"/>
    </row>
    <row r="308" spans="1:17" ht="15.75" customHeight="1" thickBot="1" x14ac:dyDescent="0.3">
      <c r="A308" s="7"/>
      <c r="B308" s="129" t="s">
        <v>40</v>
      </c>
      <c r="C308" s="129"/>
      <c r="D308" s="129"/>
      <c r="E308" s="129"/>
      <c r="F308" s="129"/>
      <c r="G308" s="129"/>
      <c r="H308" s="129"/>
      <c r="I308" s="129"/>
      <c r="J308" s="129"/>
      <c r="K308" s="129"/>
      <c r="L308" s="129"/>
      <c r="M308" s="129"/>
      <c r="N308" s="129"/>
      <c r="O308" s="129"/>
      <c r="P308" s="9"/>
      <c r="Q308" s="102"/>
    </row>
    <row r="309" spans="1:17" ht="15.75" customHeight="1" x14ac:dyDescent="0.25">
      <c r="A309" s="7"/>
      <c r="B309" s="6"/>
      <c r="C309" s="101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9"/>
      <c r="Q309" s="102"/>
    </row>
    <row r="310" spans="1:17" ht="15.75" customHeight="1" x14ac:dyDescent="0.25">
      <c r="A310" s="7"/>
      <c r="B310" s="6"/>
      <c r="C310" s="101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9"/>
      <c r="Q310" s="102"/>
    </row>
    <row r="311" spans="1:17" ht="15.75" customHeight="1" x14ac:dyDescent="0.25">
      <c r="A311" s="7"/>
      <c r="B311" s="6"/>
      <c r="C311" s="101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9"/>
      <c r="Q311" s="102"/>
    </row>
    <row r="312" spans="1:17" ht="15.75" customHeight="1" x14ac:dyDescent="0.25">
      <c r="A312" s="7"/>
      <c r="B312" s="6"/>
      <c r="C312" s="101"/>
      <c r="D312" s="6"/>
      <c r="E312" s="6"/>
      <c r="F312" s="6"/>
      <c r="G312" s="6"/>
      <c r="H312" s="40"/>
      <c r="I312" s="39"/>
      <c r="J312" s="39"/>
      <c r="K312" s="39"/>
      <c r="L312" s="39"/>
      <c r="M312" s="6"/>
      <c r="N312" s="6"/>
      <c r="O312" s="6"/>
      <c r="P312" s="9"/>
      <c r="Q312" s="102"/>
    </row>
    <row r="313" spans="1:17" x14ac:dyDescent="0.25">
      <c r="A313" s="7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9"/>
    </row>
    <row r="314" spans="1:17" s="149" customFormat="1" ht="15.75" x14ac:dyDescent="0.25">
      <c r="A314" s="38"/>
      <c r="B314" s="39"/>
      <c r="C314" s="39"/>
      <c r="D314" s="6"/>
      <c r="E314" s="6"/>
      <c r="F314" s="6"/>
      <c r="G314" s="6"/>
      <c r="H314" s="6"/>
      <c r="I314" s="6"/>
      <c r="J314" s="6"/>
      <c r="K314" s="6"/>
      <c r="L314" s="6"/>
      <c r="M314" s="39"/>
      <c r="N314" s="39"/>
      <c r="O314" s="39"/>
      <c r="P314" s="39"/>
      <c r="Q314" s="41"/>
    </row>
    <row r="315" spans="1:17" x14ac:dyDescent="0.25">
      <c r="A315" s="7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9"/>
    </row>
    <row r="316" spans="1:17" x14ac:dyDescent="0.25">
      <c r="A316" s="7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9"/>
    </row>
    <row r="317" spans="1:17" ht="24" customHeight="1" x14ac:dyDescent="0.25">
      <c r="A317" s="7"/>
      <c r="B317" s="6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9"/>
    </row>
    <row r="318" spans="1:17" x14ac:dyDescent="0.25">
      <c r="A318" s="7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9"/>
    </row>
    <row r="319" spans="1:17" x14ac:dyDescent="0.25">
      <c r="A319" s="7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9"/>
    </row>
    <row r="320" spans="1:17" x14ac:dyDescent="0.25">
      <c r="A320" s="7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9"/>
    </row>
    <row r="321" spans="1:17" x14ac:dyDescent="0.25">
      <c r="A321" s="7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9"/>
    </row>
    <row r="322" spans="1:17" x14ac:dyDescent="0.25">
      <c r="A322" s="7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9"/>
    </row>
    <row r="323" spans="1:17" x14ac:dyDescent="0.25">
      <c r="A323" s="7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9"/>
    </row>
    <row r="324" spans="1:17" x14ac:dyDescent="0.25">
      <c r="A324" s="7"/>
      <c r="B324" s="6"/>
      <c r="C324" s="6"/>
      <c r="D324"/>
      <c r="E324"/>
      <c r="F324"/>
      <c r="G324"/>
      <c r="H324" s="6"/>
      <c r="I324" s="6"/>
      <c r="J324" s="6"/>
      <c r="K324" s="6"/>
      <c r="L324" s="6"/>
      <c r="M324" s="6"/>
      <c r="N324"/>
      <c r="O324"/>
      <c r="P324"/>
      <c r="Q324" s="9"/>
    </row>
    <row r="325" spans="1:17" x14ac:dyDescent="0.25">
      <c r="A325" s="7"/>
      <c r="B325" s="6"/>
      <c r="C325" s="6"/>
      <c r="D325"/>
      <c r="E325"/>
      <c r="F325"/>
      <c r="G325"/>
      <c r="H325" s="6"/>
      <c r="I325" s="6"/>
      <c r="J325" s="6"/>
      <c r="K325" s="6"/>
      <c r="L325" s="6"/>
      <c r="M325" s="6"/>
      <c r="N325"/>
      <c r="O325"/>
      <c r="P325"/>
      <c r="Q325" s="9"/>
    </row>
    <row r="326" spans="1:17" x14ac:dyDescent="0.25">
      <c r="A326" s="7"/>
      <c r="B326" s="6"/>
      <c r="C326" s="6"/>
      <c r="D326" s="9"/>
      <c r="E326" s="9"/>
      <c r="F326" s="9"/>
      <c r="G326" s="9"/>
      <c r="H326" s="6"/>
      <c r="I326" s="6"/>
      <c r="J326" s="6"/>
      <c r="K326" s="6"/>
      <c r="L326" s="6"/>
      <c r="M326" s="6"/>
      <c r="N326" s="6"/>
      <c r="O326" s="6"/>
      <c r="P326" s="6"/>
      <c r="Q326" s="9"/>
    </row>
    <row r="327" spans="1:17" x14ac:dyDescent="0.25">
      <c r="A327" s="7"/>
      <c r="B327" s="6"/>
      <c r="C327" s="6"/>
      <c r="D327"/>
      <c r="E327"/>
      <c r="F327"/>
      <c r="G327"/>
      <c r="H327" s="6"/>
      <c r="I327" s="6"/>
      <c r="J327" s="6"/>
      <c r="K327" s="6"/>
      <c r="L327" s="6"/>
      <c r="M327" s="6"/>
      <c r="N327"/>
      <c r="O327"/>
      <c r="P327"/>
      <c r="Q327" s="9"/>
    </row>
    <row r="328" spans="1:17" x14ac:dyDescent="0.25">
      <c r="A328" s="7"/>
      <c r="B328" s="6"/>
      <c r="C328" s="6"/>
      <c r="D328"/>
      <c r="E328"/>
      <c r="F328"/>
      <c r="G328"/>
      <c r="H328" s="6"/>
      <c r="I328" s="6"/>
      <c r="J328" s="6"/>
      <c r="K328" s="6"/>
      <c r="L328" s="6"/>
      <c r="M328" s="6"/>
      <c r="N328"/>
      <c r="O328"/>
      <c r="P328"/>
      <c r="Q328" s="9"/>
    </row>
    <row r="329" spans="1:17" x14ac:dyDescent="0.25">
      <c r="A329" s="7"/>
      <c r="B329" s="6"/>
      <c r="C329" s="6"/>
      <c r="D329"/>
      <c r="E329"/>
      <c r="F329"/>
      <c r="G329"/>
      <c r="H329" s="6"/>
      <c r="I329" s="6"/>
      <c r="J329" s="6"/>
      <c r="K329" s="6"/>
      <c r="L329" s="6"/>
      <c r="M329" s="6"/>
      <c r="N329"/>
      <c r="O329"/>
      <c r="P329"/>
      <c r="Q329" s="9"/>
    </row>
    <row r="330" spans="1:17" x14ac:dyDescent="0.25">
      <c r="A330" s="7"/>
      <c r="B330" s="6"/>
      <c r="C330" s="6"/>
      <c r="D330"/>
      <c r="E330"/>
      <c r="F330"/>
      <c r="G330"/>
      <c r="H330" s="6"/>
      <c r="I330" s="6"/>
      <c r="J330" s="6"/>
      <c r="K330" s="6"/>
      <c r="L330" s="6"/>
      <c r="M330" s="6"/>
      <c r="N330"/>
      <c r="O330"/>
      <c r="P330"/>
      <c r="Q330" s="9"/>
    </row>
    <row r="331" spans="1:17" x14ac:dyDescent="0.25">
      <c r="A331" s="7"/>
      <c r="B331" s="6"/>
      <c r="C331" s="6"/>
      <c r="D331"/>
      <c r="E331"/>
      <c r="F331"/>
      <c r="G331"/>
      <c r="H331" s="6"/>
      <c r="I331" s="6"/>
      <c r="J331" s="6"/>
      <c r="K331" s="6"/>
      <c r="L331" s="6"/>
      <c r="M331" s="6"/>
      <c r="N331"/>
      <c r="O331"/>
      <c r="P331"/>
      <c r="Q331" s="9"/>
    </row>
    <row r="332" spans="1:17" x14ac:dyDescent="0.25">
      <c r="A332" s="7"/>
      <c r="B332" s="6"/>
      <c r="C332" s="6"/>
      <c r="D332"/>
      <c r="E332"/>
      <c r="F332"/>
      <c r="G332"/>
      <c r="H332" s="6"/>
      <c r="I332" s="6"/>
      <c r="J332" s="6"/>
      <c r="K332" s="6"/>
      <c r="L332" s="6"/>
      <c r="M332" s="6"/>
      <c r="N332"/>
      <c r="O332"/>
      <c r="P332"/>
      <c r="Q332" s="9"/>
    </row>
    <row r="333" spans="1:17" x14ac:dyDescent="0.25">
      <c r="A333" s="7"/>
      <c r="B333" s="6"/>
      <c r="C333" s="6"/>
      <c r="D333"/>
      <c r="E333"/>
      <c r="F333"/>
      <c r="G333"/>
      <c r="H333" s="6"/>
      <c r="I333" s="6"/>
      <c r="J333" s="6"/>
      <c r="K333" s="6"/>
      <c r="L333" s="6"/>
      <c r="M333" s="6"/>
      <c r="N333"/>
      <c r="O333"/>
      <c r="P333"/>
      <c r="Q333" s="9"/>
    </row>
    <row r="334" spans="1:17" x14ac:dyDescent="0.25">
      <c r="A334" s="7"/>
      <c r="B334" s="6"/>
      <c r="C334" s="6"/>
      <c r="D334"/>
      <c r="E334"/>
      <c r="F334"/>
      <c r="G334"/>
      <c r="H334" s="6"/>
      <c r="I334" s="6"/>
      <c r="J334" s="6"/>
      <c r="K334" s="6"/>
      <c r="L334" s="6"/>
      <c r="M334" s="6"/>
      <c r="N334"/>
      <c r="O334"/>
      <c r="P334"/>
      <c r="Q334" s="9"/>
    </row>
    <row r="335" spans="1:17" x14ac:dyDescent="0.25">
      <c r="A335" s="7"/>
      <c r="B335" s="6"/>
      <c r="C335" s="6"/>
      <c r="D335"/>
      <c r="E335"/>
      <c r="F335"/>
      <c r="G335"/>
      <c r="H335" s="6"/>
      <c r="I335" s="6"/>
      <c r="J335" s="6"/>
      <c r="K335" s="6"/>
      <c r="L335" s="6"/>
      <c r="M335" s="6"/>
      <c r="N335"/>
      <c r="O335"/>
      <c r="P335"/>
      <c r="Q335" s="9"/>
    </row>
    <row r="336" spans="1:17" x14ac:dyDescent="0.25">
      <c r="A336" s="7"/>
      <c r="B336" s="6"/>
      <c r="C336" s="6"/>
      <c r="D336"/>
      <c r="E336"/>
      <c r="F336"/>
      <c r="G336"/>
      <c r="H336" s="6"/>
      <c r="I336" s="6"/>
      <c r="J336" s="6"/>
      <c r="K336" s="6"/>
      <c r="L336" s="6"/>
      <c r="M336" s="6"/>
      <c r="N336"/>
      <c r="O336"/>
      <c r="P336"/>
      <c r="Q336" s="9"/>
    </row>
    <row r="337" spans="1:17" x14ac:dyDescent="0.25">
      <c r="A337" s="7"/>
      <c r="B337" s="6"/>
      <c r="C337" s="6"/>
      <c r="D337"/>
      <c r="E337"/>
      <c r="F337"/>
      <c r="G337"/>
      <c r="H337" s="6"/>
      <c r="I337" s="6"/>
      <c r="J337" s="6"/>
      <c r="K337" s="6"/>
      <c r="L337" s="6"/>
      <c r="M337" s="6"/>
      <c r="N337"/>
      <c r="O337"/>
      <c r="P337"/>
      <c r="Q337" s="9"/>
    </row>
    <row r="338" spans="1:17" x14ac:dyDescent="0.25">
      <c r="A338" s="7"/>
      <c r="B338" s="6"/>
      <c r="C338" s="6"/>
      <c r="D338"/>
      <c r="E338"/>
      <c r="F338"/>
      <c r="G338"/>
      <c r="H338" s="6"/>
      <c r="I338" s="6"/>
      <c r="J338" s="6"/>
      <c r="K338" s="6"/>
      <c r="L338" s="6"/>
      <c r="M338" s="6"/>
      <c r="N338"/>
      <c r="O338"/>
      <c r="P338"/>
      <c r="Q338" s="9"/>
    </row>
    <row r="339" spans="1:17" x14ac:dyDescent="0.25">
      <c r="A339" s="7"/>
      <c r="B339" s="6"/>
      <c r="C339" s="6"/>
      <c r="D339"/>
      <c r="E339"/>
      <c r="F339"/>
      <c r="G339"/>
      <c r="H339" s="6"/>
      <c r="I339" s="6"/>
      <c r="J339" s="6"/>
      <c r="K339" s="6"/>
      <c r="L339" s="6"/>
      <c r="M339" s="6"/>
      <c r="N339"/>
      <c r="O339"/>
      <c r="P339"/>
      <c r="Q339" s="9"/>
    </row>
    <row r="340" spans="1:17" x14ac:dyDescent="0.25">
      <c r="A340" s="7"/>
      <c r="B340" s="6"/>
      <c r="C340" s="6"/>
      <c r="D340"/>
      <c r="E340"/>
      <c r="F340"/>
      <c r="G340"/>
      <c r="H340" s="6"/>
      <c r="I340" s="6"/>
      <c r="J340" s="6"/>
      <c r="K340" s="6"/>
      <c r="L340" s="6"/>
      <c r="M340" s="6"/>
      <c r="N340"/>
      <c r="O340"/>
      <c r="P340"/>
      <c r="Q340" s="9"/>
    </row>
    <row r="341" spans="1:17" x14ac:dyDescent="0.25">
      <c r="A341" s="7"/>
      <c r="B341" s="6"/>
      <c r="C341" s="6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9"/>
    </row>
    <row r="342" spans="1:17" x14ac:dyDescent="0.25">
      <c r="A342" s="7"/>
      <c r="B342" s="6"/>
      <c r="C342" s="6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9"/>
    </row>
    <row r="343" spans="1:17" x14ac:dyDescent="0.25">
      <c r="A343" s="7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9"/>
      <c r="Q343" s="9"/>
    </row>
    <row r="344" spans="1:17" x14ac:dyDescent="0.25">
      <c r="A344" s="7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/>
      <c r="Q344" s="9"/>
    </row>
    <row r="345" spans="1:17" x14ac:dyDescent="0.25">
      <c r="A345" s="7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/>
      <c r="Q345" s="9"/>
    </row>
    <row r="346" spans="1:17" x14ac:dyDescent="0.25">
      <c r="A346" s="7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/>
      <c r="Q346" s="9"/>
    </row>
    <row r="347" spans="1:17" x14ac:dyDescent="0.25">
      <c r="A347" s="7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/>
      <c r="Q347" s="9"/>
    </row>
    <row r="348" spans="1:17" x14ac:dyDescent="0.25">
      <c r="A348" s="7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/>
      <c r="Q348" s="9"/>
    </row>
    <row r="349" spans="1:17" x14ac:dyDescent="0.25">
      <c r="A349" s="7"/>
      <c r="B349" s="102"/>
      <c r="C349" s="102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  <c r="N349" s="102"/>
      <c r="O349" s="102"/>
      <c r="P349" s="102"/>
      <c r="Q349" s="9"/>
    </row>
    <row r="350" spans="1:17" x14ac:dyDescent="0.25">
      <c r="B350" s="147"/>
    </row>
    <row r="351" spans="1:17" x14ac:dyDescent="0.25">
      <c r="B351" s="147"/>
    </row>
    <row r="352" spans="1:17" x14ac:dyDescent="0.25">
      <c r="B352" s="147"/>
    </row>
    <row r="353" spans="2:2" x14ac:dyDescent="0.25">
      <c r="B353" s="147"/>
    </row>
    <row r="354" spans="2:2" x14ac:dyDescent="0.25">
      <c r="B354" s="147"/>
    </row>
    <row r="355" spans="2:2" x14ac:dyDescent="0.25">
      <c r="B355" s="147"/>
    </row>
    <row r="356" spans="2:2" x14ac:dyDescent="0.25">
      <c r="B356" s="147"/>
    </row>
  </sheetData>
  <mergeCells count="53">
    <mergeCell ref="D247:G247"/>
    <mergeCell ref="E248:F248"/>
    <mergeCell ref="E249:F249"/>
    <mergeCell ref="E164:H164"/>
    <mergeCell ref="D189:J189"/>
    <mergeCell ref="E190:H190"/>
    <mergeCell ref="E255:F255"/>
    <mergeCell ref="B308:O308"/>
    <mergeCell ref="C111:P111"/>
    <mergeCell ref="E250:F250"/>
    <mergeCell ref="E251:F251"/>
    <mergeCell ref="E252:F252"/>
    <mergeCell ref="E253:F253"/>
    <mergeCell ref="E254:F254"/>
    <mergeCell ref="E193:H193"/>
    <mergeCell ref="D218:J218"/>
    <mergeCell ref="E191:H191"/>
    <mergeCell ref="E192:H192"/>
    <mergeCell ref="E154:I154"/>
    <mergeCell ref="D160:J160"/>
    <mergeCell ref="E161:H161"/>
    <mergeCell ref="E162:H162"/>
    <mergeCell ref="E163:H163"/>
    <mergeCell ref="D113:J113"/>
    <mergeCell ref="E140:J140"/>
    <mergeCell ref="E141:I141"/>
    <mergeCell ref="E147:J147"/>
    <mergeCell ref="E148:I148"/>
    <mergeCell ref="E153:J153"/>
    <mergeCell ref="E106:H106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103:J103"/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</mergeCells>
  <pageMargins left="0.196527777777778" right="0.196527777777778" top="0.74791666666666701" bottom="0.74791666666666701" header="0.511811023622047" footer="0.511811023622047"/>
  <pageSetup scale="45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9998D-193C-4E3E-808E-B1C368049AE1}">
  <dimension ref="A1:Q356"/>
  <sheetViews>
    <sheetView zoomScale="90" zoomScaleNormal="90" workbookViewId="0">
      <selection activeCell="C20" sqref="C20:F20"/>
    </sheetView>
  </sheetViews>
  <sheetFormatPr baseColWidth="10" defaultColWidth="10.7109375" defaultRowHeight="15" x14ac:dyDescent="0.25"/>
  <cols>
    <col min="1" max="1" width="3.5703125" style="147" customWidth="1"/>
    <col min="2" max="2" width="6.7109375" style="151" customWidth="1"/>
    <col min="3" max="3" width="22.140625" style="147" customWidth="1"/>
    <col min="4" max="4" width="15.7109375" style="147" customWidth="1"/>
    <col min="5" max="5" width="26" style="147" customWidth="1"/>
    <col min="6" max="6" width="31.42578125" style="147" customWidth="1"/>
    <col min="7" max="7" width="26.42578125" style="147" customWidth="1"/>
    <col min="8" max="8" width="17.42578125" style="147" customWidth="1"/>
    <col min="9" max="9" width="19.140625" style="147" customWidth="1"/>
    <col min="10" max="10" width="15.85546875" style="147" customWidth="1"/>
    <col min="11" max="11" width="14.7109375" style="147" customWidth="1"/>
    <col min="12" max="12" width="14" style="147" customWidth="1"/>
    <col min="13" max="13" width="17.85546875" style="147" customWidth="1"/>
    <col min="14" max="14" width="12.140625" style="147" customWidth="1"/>
    <col min="15" max="15" width="14.140625" style="147" customWidth="1"/>
    <col min="16" max="16" width="2.5703125" style="147" hidden="1" customWidth="1"/>
    <col min="17" max="17" width="3.5703125" style="147" customWidth="1"/>
    <col min="18" max="16384" width="10.7109375" style="147"/>
  </cols>
  <sheetData>
    <row r="1" spans="1:17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9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9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9"/>
    </row>
    <row r="4" spans="1:17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9"/>
    </row>
    <row r="5" spans="1:17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9"/>
    </row>
    <row r="6" spans="1:17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9"/>
    </row>
    <row r="7" spans="1:17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9"/>
    </row>
    <row r="8" spans="1:17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9"/>
    </row>
    <row r="9" spans="1:17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9"/>
    </row>
    <row r="10" spans="1:17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9"/>
    </row>
    <row r="11" spans="1:17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9"/>
    </row>
    <row r="12" spans="1:17" ht="15.75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9"/>
    </row>
    <row r="13" spans="1:17" ht="50.25" customHeight="1" x14ac:dyDescent="0.25">
      <c r="A13" s="7"/>
      <c r="B13" s="143" t="s">
        <v>0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8"/>
      <c r="Q13" s="9"/>
    </row>
    <row r="14" spans="1:17" ht="43.5" customHeight="1" thickBot="1" x14ac:dyDescent="0.85">
      <c r="A14" s="7"/>
      <c r="B14" s="144" t="s">
        <v>44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0"/>
      <c r="Q14" s="9"/>
    </row>
    <row r="15" spans="1:17" x14ac:dyDescent="0.25">
      <c r="A15" s="7"/>
      <c r="B15" s="6" t="s">
        <v>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9"/>
    </row>
    <row r="16" spans="1:17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9"/>
    </row>
    <row r="17" spans="1:17" x14ac:dyDescent="0.25">
      <c r="A17" s="7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9"/>
    </row>
    <row r="18" spans="1:17" x14ac:dyDescent="0.25">
      <c r="A18" s="7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9"/>
    </row>
    <row r="19" spans="1:17" ht="15.75" thickBot="1" x14ac:dyDescent="0.3">
      <c r="A19" s="7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9"/>
    </row>
    <row r="20" spans="1:17" ht="20.25" customHeight="1" thickBot="1" x14ac:dyDescent="0.3">
      <c r="A20" s="7"/>
      <c r="B20" s="6"/>
      <c r="C20" s="145" t="s">
        <v>2</v>
      </c>
      <c r="D20" s="145"/>
      <c r="E20" s="145"/>
      <c r="F20" s="145"/>
      <c r="G20" s="11"/>
      <c r="H20" s="145" t="s">
        <v>3</v>
      </c>
      <c r="I20" s="145"/>
      <c r="J20" s="145"/>
      <c r="K20" s="145"/>
      <c r="L20" s="145"/>
      <c r="M20" s="12"/>
      <c r="N20" s="12"/>
      <c r="O20" s="12"/>
      <c r="P20" s="6"/>
      <c r="Q20" s="9"/>
    </row>
    <row r="21" spans="1:17" s="148" customFormat="1" ht="15.75" thickBot="1" x14ac:dyDescent="0.3">
      <c r="A21" s="13"/>
      <c r="B21" s="14"/>
      <c r="C21" s="15" t="s">
        <v>4</v>
      </c>
      <c r="D21" s="16" t="s">
        <v>5</v>
      </c>
      <c r="E21" s="17" t="s">
        <v>6</v>
      </c>
      <c r="F21" s="15" t="s">
        <v>7</v>
      </c>
      <c r="G21" s="18" t="s">
        <v>8</v>
      </c>
      <c r="H21" s="17" t="s">
        <v>9</v>
      </c>
      <c r="I21" s="17" t="s">
        <v>10</v>
      </c>
      <c r="J21" s="15" t="s">
        <v>11</v>
      </c>
      <c r="K21" s="15" t="s">
        <v>12</v>
      </c>
      <c r="L21" s="15" t="s">
        <v>7</v>
      </c>
      <c r="M21" s="14"/>
      <c r="N21" s="14"/>
      <c r="O21" s="14"/>
      <c r="P21" s="19"/>
      <c r="Q21" s="19"/>
    </row>
    <row r="22" spans="1:17" ht="16.5" thickBot="1" x14ac:dyDescent="0.35">
      <c r="A22" s="7"/>
      <c r="B22" s="6"/>
      <c r="C22" s="114">
        <v>49</v>
      </c>
      <c r="D22" s="20">
        <v>10</v>
      </c>
      <c r="E22" s="20">
        <v>3</v>
      </c>
      <c r="F22" s="21">
        <f>SUM(C22:E22)</f>
        <v>62</v>
      </c>
      <c r="G22" s="22"/>
      <c r="H22" s="114">
        <v>23</v>
      </c>
      <c r="I22" s="114">
        <v>15</v>
      </c>
      <c r="J22" s="114">
        <v>0</v>
      </c>
      <c r="K22" s="114">
        <v>24</v>
      </c>
      <c r="L22" s="21">
        <f>SUM(H22:K22)</f>
        <v>62</v>
      </c>
      <c r="M22" s="6"/>
      <c r="N22" s="6"/>
      <c r="O22" s="6"/>
      <c r="P22" s="9"/>
      <c r="Q22" s="9"/>
    </row>
    <row r="23" spans="1:17" ht="16.5" thickBot="1" x14ac:dyDescent="0.35">
      <c r="A23" s="7"/>
      <c r="B23" s="6"/>
      <c r="C23" s="23">
        <f>+C22/F22</f>
        <v>0.79032258064516125</v>
      </c>
      <c r="D23" s="24">
        <f>+D22/F22</f>
        <v>0.16129032258064516</v>
      </c>
      <c r="E23" s="25">
        <f>+E22/F22</f>
        <v>4.8387096774193547E-2</v>
      </c>
      <c r="F23" s="26">
        <v>1</v>
      </c>
      <c r="G23" s="22"/>
      <c r="H23" s="23">
        <f>+H22/L22</f>
        <v>0.37096774193548387</v>
      </c>
      <c r="I23" s="23">
        <f>+I22/L22</f>
        <v>0.24193548387096775</v>
      </c>
      <c r="J23" s="23">
        <f>+J22/L22</f>
        <v>0</v>
      </c>
      <c r="K23" s="23">
        <f>+K22/L22</f>
        <v>0.38709677419354838</v>
      </c>
      <c r="L23" s="26">
        <f>SUM(H23:K23)</f>
        <v>1</v>
      </c>
      <c r="M23" s="6"/>
      <c r="N23" s="6"/>
      <c r="O23" s="6"/>
      <c r="P23" s="9"/>
      <c r="Q23" s="9"/>
    </row>
    <row r="24" spans="1:17" x14ac:dyDescent="0.25">
      <c r="A24" s="7"/>
      <c r="B24" s="6"/>
      <c r="C24" s="6" t="s">
        <v>13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9"/>
    </row>
    <row r="25" spans="1:17" x14ac:dyDescent="0.25">
      <c r="A25" s="7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9"/>
    </row>
    <row r="26" spans="1:17" x14ac:dyDescent="0.25">
      <c r="A26" s="7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"/>
    </row>
    <row r="27" spans="1:17" x14ac:dyDescent="0.25">
      <c r="A27" s="7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9"/>
    </row>
    <row r="28" spans="1:17" x14ac:dyDescent="0.25">
      <c r="A28" s="7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9"/>
    </row>
    <row r="29" spans="1:17" x14ac:dyDescent="0.25">
      <c r="A29" s="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9"/>
    </row>
    <row r="30" spans="1:17" x14ac:dyDescent="0.25">
      <c r="A30" s="7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9"/>
    </row>
    <row r="31" spans="1:17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9"/>
    </row>
    <row r="32" spans="1:17" x14ac:dyDescent="0.25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9"/>
    </row>
    <row r="33" spans="1:17" x14ac:dyDescent="0.25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9"/>
    </row>
    <row r="34" spans="1:17" x14ac:dyDescent="0.25">
      <c r="A34" s="7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9"/>
    </row>
    <row r="35" spans="1:17" x14ac:dyDescent="0.25">
      <c r="A35" s="7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9"/>
    </row>
    <row r="36" spans="1:17" x14ac:dyDescent="0.25">
      <c r="A36" s="7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9"/>
    </row>
    <row r="37" spans="1:17" x14ac:dyDescent="0.25">
      <c r="A37" s="7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9"/>
    </row>
    <row r="38" spans="1:17" x14ac:dyDescent="0.25">
      <c r="A38" s="7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9"/>
    </row>
    <row r="39" spans="1:17" x14ac:dyDescent="0.25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9"/>
    </row>
    <row r="40" spans="1:17" x14ac:dyDescent="0.25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"/>
    </row>
    <row r="41" spans="1:17" x14ac:dyDescent="0.25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"/>
    </row>
    <row r="42" spans="1:17" x14ac:dyDescent="0.25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"/>
    </row>
    <row r="43" spans="1:17" ht="19.5" customHeight="1" x14ac:dyDescent="0.25">
      <c r="A43" s="7"/>
      <c r="B43" s="6"/>
      <c r="C43" s="6"/>
      <c r="D43" s="146" t="s">
        <v>14</v>
      </c>
      <c r="E43" s="146"/>
      <c r="F43" s="146"/>
      <c r="G43" s="146"/>
      <c r="H43" s="146"/>
      <c r="I43" s="146"/>
      <c r="J43" s="146"/>
      <c r="K43" s="146"/>
      <c r="L43" s="146"/>
      <c r="M43" s="146"/>
      <c r="N43" s="6"/>
      <c r="O43" s="6"/>
      <c r="P43" s="6"/>
      <c r="Q43" s="9"/>
    </row>
    <row r="44" spans="1:17" ht="16.5" thickBot="1" x14ac:dyDescent="0.35">
      <c r="A44" s="7"/>
      <c r="B44" s="6"/>
      <c r="C44" s="6"/>
      <c r="D44" s="113">
        <v>1</v>
      </c>
      <c r="E44" s="27" t="str">
        <f>+'[1]ACUM-MAYO'!A61</f>
        <v>SE TIENE POR NO PRESENTADA ( NO CUMPLIÓ PREVENCIÓN)</v>
      </c>
      <c r="F44" s="28"/>
      <c r="G44" s="28"/>
      <c r="H44" s="28"/>
      <c r="I44" s="29"/>
      <c r="J44" s="142">
        <v>0</v>
      </c>
      <c r="K44" s="142"/>
      <c r="L44" s="142"/>
      <c r="M44" s="30">
        <f>+$J44/$J61</f>
        <v>0</v>
      </c>
      <c r="N44" s="6"/>
      <c r="O44" s="6"/>
      <c r="P44" s="6"/>
      <c r="Q44" s="9"/>
    </row>
    <row r="45" spans="1:17" ht="16.5" thickBot="1" x14ac:dyDescent="0.35">
      <c r="A45" s="7"/>
      <c r="B45" s="6"/>
      <c r="C45" s="6"/>
      <c r="D45" s="114">
        <v>2</v>
      </c>
      <c r="E45" s="31" t="str">
        <f>+'[1]ACUM-MAYO'!A62</f>
        <v>NO CUMPLIO CON LOS EXTREMOS DEL ARTÍCULO 79 (REQUISITOS)</v>
      </c>
      <c r="F45" s="32"/>
      <c r="G45" s="32"/>
      <c r="H45" s="32"/>
      <c r="I45" s="33"/>
      <c r="J45" s="137">
        <v>0</v>
      </c>
      <c r="K45" s="137"/>
      <c r="L45" s="137"/>
      <c r="M45" s="23">
        <f>+$J45/$J61</f>
        <v>0</v>
      </c>
      <c r="N45" s="6"/>
      <c r="O45" s="6"/>
      <c r="P45" s="6"/>
      <c r="Q45" s="9"/>
    </row>
    <row r="46" spans="1:17" ht="16.5" thickBot="1" x14ac:dyDescent="0.35">
      <c r="A46" s="7"/>
      <c r="B46" s="6"/>
      <c r="C46" s="6"/>
      <c r="D46" s="114">
        <v>3</v>
      </c>
      <c r="E46" s="31" t="str">
        <f>+'[1]ACUM-MAYO'!A63</f>
        <v>INCOMPETENCIA</v>
      </c>
      <c r="F46" s="32"/>
      <c r="G46" s="32"/>
      <c r="H46" s="32"/>
      <c r="I46" s="33"/>
      <c r="J46" s="137">
        <v>0</v>
      </c>
      <c r="K46" s="137"/>
      <c r="L46" s="137"/>
      <c r="M46" s="23">
        <f>+$J46/$J61</f>
        <v>0</v>
      </c>
      <c r="N46" s="6"/>
      <c r="O46" s="6"/>
      <c r="P46" s="6"/>
      <c r="Q46" s="9"/>
    </row>
    <row r="47" spans="1:17" ht="16.5" thickBot="1" x14ac:dyDescent="0.35">
      <c r="A47" s="7"/>
      <c r="B47" s="6"/>
      <c r="C47" s="6"/>
      <c r="D47" s="114">
        <v>4</v>
      </c>
      <c r="E47" s="31" t="str">
        <f>+'[1]ACUM-MAYO'!A64</f>
        <v>NEGATIVA POR INEXISTENCIA</v>
      </c>
      <c r="F47" s="32"/>
      <c r="G47" s="32"/>
      <c r="H47" s="32"/>
      <c r="I47" s="33"/>
      <c r="J47" s="137">
        <v>8</v>
      </c>
      <c r="K47" s="137"/>
      <c r="L47" s="137"/>
      <c r="M47" s="23">
        <f>+$J47/$J61</f>
        <v>0.12903225806451613</v>
      </c>
      <c r="N47" s="6"/>
      <c r="O47" s="6"/>
      <c r="P47" s="6"/>
      <c r="Q47" s="9"/>
    </row>
    <row r="48" spans="1:17" ht="16.5" thickBot="1" x14ac:dyDescent="0.35">
      <c r="A48" s="7"/>
      <c r="B48" s="6"/>
      <c r="C48" s="6"/>
      <c r="D48" s="114">
        <v>5</v>
      </c>
      <c r="E48" s="31" t="str">
        <f>+'[1]ACUM-MAYO'!A65</f>
        <v>NEGATIVA CONFIDENCIAL E INEXISTENTE</v>
      </c>
      <c r="F48" s="32"/>
      <c r="G48" s="32"/>
      <c r="H48" s="32"/>
      <c r="I48" s="33"/>
      <c r="J48" s="137">
        <v>0</v>
      </c>
      <c r="K48" s="137"/>
      <c r="L48" s="137"/>
      <c r="M48" s="23">
        <f>+$J48/$J61</f>
        <v>0</v>
      </c>
      <c r="N48" s="6"/>
      <c r="O48" s="6"/>
      <c r="P48" s="6"/>
      <c r="Q48" s="9"/>
    </row>
    <row r="49" spans="1:17" ht="16.5" thickBot="1" x14ac:dyDescent="0.35">
      <c r="A49" s="7"/>
      <c r="B49" s="6"/>
      <c r="C49" s="6"/>
      <c r="D49" s="114">
        <v>6</v>
      </c>
      <c r="E49" s="31" t="str">
        <f>+'[1]ACUM-MAYO'!A66</f>
        <v>AFIRMATIVO</v>
      </c>
      <c r="F49" s="32"/>
      <c r="G49" s="32"/>
      <c r="H49" s="32"/>
      <c r="I49" s="33"/>
      <c r="J49" s="137">
        <v>49</v>
      </c>
      <c r="K49" s="137"/>
      <c r="L49" s="137"/>
      <c r="M49" s="23">
        <f>+$J49/J61</f>
        <v>0.79032258064516125</v>
      </c>
      <c r="N49" s="6"/>
      <c r="O49" s="6"/>
      <c r="P49" s="6"/>
      <c r="Q49" s="9"/>
    </row>
    <row r="50" spans="1:17" ht="16.5" thickBot="1" x14ac:dyDescent="0.35">
      <c r="A50" s="7"/>
      <c r="B50" s="6"/>
      <c r="C50" s="6"/>
      <c r="D50" s="114">
        <v>7</v>
      </c>
      <c r="E50" s="31" t="str">
        <f>+'[1]ACUM-MAYO'!A67</f>
        <v>AFIRMATIVO PARCIAL POR CONFIDENCIALIDAD</v>
      </c>
      <c r="F50" s="32"/>
      <c r="G50" s="32"/>
      <c r="H50" s="32"/>
      <c r="I50" s="33"/>
      <c r="J50" s="137">
        <v>0</v>
      </c>
      <c r="K50" s="137"/>
      <c r="L50" s="137"/>
      <c r="M50" s="23">
        <f>+$J50/J61</f>
        <v>0</v>
      </c>
      <c r="N50" s="6"/>
      <c r="O50" s="6"/>
      <c r="P50" s="6"/>
      <c r="Q50" s="9"/>
    </row>
    <row r="51" spans="1:17" ht="16.5" thickBot="1" x14ac:dyDescent="0.35">
      <c r="A51" s="7"/>
      <c r="B51" s="6"/>
      <c r="C51" s="6"/>
      <c r="D51" s="114">
        <v>8</v>
      </c>
      <c r="E51" s="31" t="str">
        <f>+'[1]ACUM-MAYO'!A68</f>
        <v>NEGATIVA POR CONFIDENCIALIDAD Y RESERVADA</v>
      </c>
      <c r="F51" s="34"/>
      <c r="G51" s="35"/>
      <c r="H51" s="35"/>
      <c r="I51" s="36"/>
      <c r="J51" s="137">
        <v>0</v>
      </c>
      <c r="K51" s="137"/>
      <c r="L51" s="137"/>
      <c r="M51" s="23">
        <f>+$J51/J61</f>
        <v>0</v>
      </c>
      <c r="N51" s="6"/>
      <c r="O51" s="6"/>
      <c r="P51" s="6"/>
      <c r="Q51" s="9"/>
    </row>
    <row r="52" spans="1:17" ht="16.5" thickBot="1" x14ac:dyDescent="0.35">
      <c r="A52" s="7"/>
      <c r="B52" s="6"/>
      <c r="C52" s="6"/>
      <c r="D52" s="114">
        <v>9</v>
      </c>
      <c r="E52" s="31" t="str">
        <f>+'[1]ACUM-MAYO'!A69</f>
        <v>AFIRMATIVO PARCIAL POR CONFIDENCIALIDAD E INEXISTENCIA</v>
      </c>
      <c r="F52" s="37"/>
      <c r="G52" s="35"/>
      <c r="H52" s="35"/>
      <c r="I52" s="36"/>
      <c r="J52" s="137">
        <v>0</v>
      </c>
      <c r="K52" s="137"/>
      <c r="L52" s="137"/>
      <c r="M52" s="23">
        <f>+J52/J61</f>
        <v>0</v>
      </c>
      <c r="N52" s="6"/>
      <c r="O52" s="6"/>
      <c r="P52" s="6"/>
      <c r="Q52" s="9"/>
    </row>
    <row r="53" spans="1:17" ht="16.5" thickBot="1" x14ac:dyDescent="0.35">
      <c r="A53" s="7"/>
      <c r="B53" s="6"/>
      <c r="C53" s="6"/>
      <c r="D53" s="114">
        <v>10</v>
      </c>
      <c r="E53" s="31" t="str">
        <f>+'[1]ACUM-MAYO'!A70</f>
        <v>AFIRMATIVO PARCIAL POR CONFIDENCIALIDAD, RESERVA E INEXISTENCIA</v>
      </c>
      <c r="F53" s="34"/>
      <c r="G53" s="35"/>
      <c r="H53" s="35"/>
      <c r="I53" s="36"/>
      <c r="J53" s="137">
        <v>0</v>
      </c>
      <c r="K53" s="137"/>
      <c r="L53" s="137"/>
      <c r="M53" s="23">
        <f>+J53/J61</f>
        <v>0</v>
      </c>
      <c r="N53" s="6"/>
      <c r="O53" s="6"/>
      <c r="P53" s="6"/>
      <c r="Q53" s="9"/>
    </row>
    <row r="54" spans="1:17" ht="16.5" thickBot="1" x14ac:dyDescent="0.35">
      <c r="A54" s="7"/>
      <c r="B54" s="6"/>
      <c r="C54" s="6"/>
      <c r="D54" s="114">
        <v>11</v>
      </c>
      <c r="E54" s="31" t="str">
        <f>+'[1]ACUM-MAYO'!A71</f>
        <v>AFIRMATIVO PARCIAL POR INEXISTENCIA</v>
      </c>
      <c r="F54" s="34"/>
      <c r="G54" s="35"/>
      <c r="H54" s="35"/>
      <c r="I54" s="36"/>
      <c r="J54" s="137">
        <v>4</v>
      </c>
      <c r="K54" s="137"/>
      <c r="L54" s="137"/>
      <c r="M54" s="23">
        <f>+$J54/J61</f>
        <v>6.4516129032258063E-2</v>
      </c>
      <c r="N54" s="6"/>
      <c r="O54" s="6"/>
      <c r="P54" s="6"/>
      <c r="Q54" s="9"/>
    </row>
    <row r="55" spans="1:17" ht="16.5" thickBot="1" x14ac:dyDescent="0.35">
      <c r="A55" s="7"/>
      <c r="B55" s="6"/>
      <c r="C55" s="6"/>
      <c r="D55" s="114">
        <v>12</v>
      </c>
      <c r="E55" s="31" t="str">
        <f>+'[1]ACUM-MAYO'!A72</f>
        <v>AFIRMATIVO PARCIAL POR RESERVA</v>
      </c>
      <c r="F55" s="32"/>
      <c r="G55" s="32"/>
      <c r="H55" s="32"/>
      <c r="I55" s="33"/>
      <c r="J55" s="137">
        <v>0</v>
      </c>
      <c r="K55" s="137"/>
      <c r="L55" s="137"/>
      <c r="M55" s="23">
        <f>+$J55/J61</f>
        <v>0</v>
      </c>
      <c r="N55" s="6"/>
      <c r="O55" s="6"/>
      <c r="P55" s="6"/>
      <c r="Q55" s="9"/>
    </row>
    <row r="56" spans="1:17" ht="16.5" thickBot="1" x14ac:dyDescent="0.35">
      <c r="A56" s="7"/>
      <c r="B56" s="6"/>
      <c r="C56" s="6"/>
      <c r="D56" s="114">
        <v>13</v>
      </c>
      <c r="E56" s="31" t="str">
        <f>+'[1]ACUM-MAYO'!A73</f>
        <v>AFIRMATIVO PARCIAL POR RESERVA Y CONFIDENCIALIDAD</v>
      </c>
      <c r="F56" s="32"/>
      <c r="G56" s="32"/>
      <c r="H56" s="32"/>
      <c r="I56" s="33"/>
      <c r="J56" s="137">
        <v>0</v>
      </c>
      <c r="K56" s="137"/>
      <c r="L56" s="137"/>
      <c r="M56" s="23">
        <f>+$J56/J61</f>
        <v>0</v>
      </c>
      <c r="N56" s="6"/>
      <c r="O56" s="6"/>
      <c r="P56" s="6"/>
      <c r="Q56" s="9"/>
    </row>
    <row r="57" spans="1:17" ht="16.5" thickBot="1" x14ac:dyDescent="0.35">
      <c r="A57" s="7"/>
      <c r="B57" s="6"/>
      <c r="C57" s="6"/>
      <c r="D57" s="114">
        <v>14</v>
      </c>
      <c r="E57" s="31" t="str">
        <f>+'[1]ACUM-MAYO'!A74</f>
        <v>AFIRMATIVO PARCIAL POR RESERVA E INEXISTENCIA</v>
      </c>
      <c r="F57" s="32"/>
      <c r="G57" s="32"/>
      <c r="H57" s="32"/>
      <c r="I57" s="33"/>
      <c r="J57" s="137">
        <v>0</v>
      </c>
      <c r="K57" s="137"/>
      <c r="L57" s="137"/>
      <c r="M57" s="23">
        <f>+$J57/J61</f>
        <v>0</v>
      </c>
      <c r="N57" s="6"/>
      <c r="O57" s="6"/>
      <c r="P57" s="6"/>
      <c r="Q57" s="9"/>
    </row>
    <row r="58" spans="1:17" ht="16.5" thickBot="1" x14ac:dyDescent="0.35">
      <c r="A58" s="7"/>
      <c r="B58" s="6"/>
      <c r="C58" s="6"/>
      <c r="D58" s="114">
        <v>15</v>
      </c>
      <c r="E58" s="31" t="str">
        <f>+'[1]ACUM-MAYO'!A75</f>
        <v>NEGATIVA  POR RESERVA</v>
      </c>
      <c r="F58" s="32"/>
      <c r="G58" s="32"/>
      <c r="H58" s="32"/>
      <c r="I58" s="33"/>
      <c r="J58" s="137">
        <v>1</v>
      </c>
      <c r="K58" s="137"/>
      <c r="L58" s="137"/>
      <c r="M58" s="23">
        <f>+$J58/J61</f>
        <v>1.6129032258064516E-2</v>
      </c>
      <c r="N58" s="6"/>
      <c r="O58" s="6"/>
      <c r="P58" s="6"/>
      <c r="Q58" s="9"/>
    </row>
    <row r="59" spans="1:17" ht="16.5" thickBot="1" x14ac:dyDescent="0.35">
      <c r="A59" s="7"/>
      <c r="B59" s="6"/>
      <c r="C59" s="6"/>
      <c r="D59" s="114">
        <v>16</v>
      </c>
      <c r="E59" s="31" t="str">
        <f>+'[1]ACUM-MAYO'!A76</f>
        <v>PREVENCIÓN ENTRAMITE</v>
      </c>
      <c r="F59" s="32"/>
      <c r="G59" s="32"/>
      <c r="H59" s="32"/>
      <c r="I59" s="33"/>
      <c r="J59" s="137">
        <v>0</v>
      </c>
      <c r="K59" s="137"/>
      <c r="L59" s="137"/>
      <c r="M59" s="23">
        <f>+J59/J61</f>
        <v>0</v>
      </c>
      <c r="N59" s="6"/>
      <c r="O59" s="6"/>
      <c r="P59" s="6"/>
      <c r="Q59" s="9"/>
    </row>
    <row r="60" spans="1:17" s="149" customFormat="1" ht="16.5" thickBot="1" x14ac:dyDescent="0.3">
      <c r="A60" s="38"/>
      <c r="B60" s="39"/>
      <c r="C60" s="39"/>
      <c r="D60" s="39"/>
      <c r="E60" s="39"/>
      <c r="F60" s="39"/>
      <c r="G60" s="39"/>
      <c r="H60" s="39"/>
      <c r="I60" s="152"/>
      <c r="N60" s="152"/>
      <c r="O60" s="39"/>
      <c r="P60" s="39"/>
      <c r="Q60" s="41"/>
    </row>
    <row r="61" spans="1:17" ht="16.5" thickBot="1" x14ac:dyDescent="0.3">
      <c r="A61" s="7"/>
      <c r="B61" s="6"/>
      <c r="C61" s="6"/>
      <c r="D61" s="6"/>
      <c r="E61" s="6"/>
      <c r="F61" s="6"/>
      <c r="G61" s="6"/>
      <c r="H61" s="6"/>
      <c r="I61" s="6"/>
      <c r="J61" s="138">
        <f>SUM(J44:J59)</f>
        <v>62</v>
      </c>
      <c r="K61" s="138"/>
      <c r="L61" s="138"/>
      <c r="M61" s="42">
        <f>SUM(M44:M60)</f>
        <v>1</v>
      </c>
      <c r="N61" s="6"/>
      <c r="O61" s="6"/>
      <c r="P61" s="6"/>
      <c r="Q61" s="9"/>
    </row>
    <row r="62" spans="1:17" ht="15.75" x14ac:dyDescent="0.25">
      <c r="A62" s="7"/>
      <c r="B62" s="6"/>
      <c r="C62" s="6"/>
      <c r="D62" s="6"/>
      <c r="E62" s="6"/>
      <c r="F62" s="6"/>
      <c r="G62" s="6"/>
      <c r="H62" s="6"/>
      <c r="I62" s="6"/>
      <c r="J62" s="173"/>
      <c r="K62" s="173"/>
      <c r="L62" s="173"/>
      <c r="M62" s="174"/>
      <c r="N62" s="151"/>
      <c r="O62" s="6"/>
      <c r="P62" s="6"/>
      <c r="Q62" s="9"/>
    </row>
    <row r="63" spans="1:17" ht="15.75" x14ac:dyDescent="0.25">
      <c r="A63" s="7"/>
      <c r="B63" s="6"/>
      <c r="C63" s="6"/>
      <c r="D63" s="6"/>
      <c r="E63" s="6"/>
      <c r="F63" s="6"/>
      <c r="G63" s="6"/>
      <c r="H63" s="6"/>
      <c r="I63" s="6"/>
      <c r="J63" s="173"/>
      <c r="K63" s="173"/>
      <c r="L63" s="173"/>
      <c r="M63" s="174"/>
      <c r="N63" s="151"/>
      <c r="O63" s="6"/>
      <c r="P63" s="6"/>
      <c r="Q63" s="9"/>
    </row>
    <row r="64" spans="1:17" ht="15.75" x14ac:dyDescent="0.25">
      <c r="A64" s="7"/>
      <c r="B64" s="6"/>
      <c r="C64" s="6"/>
      <c r="D64" s="6"/>
      <c r="E64" s="6"/>
      <c r="F64" s="6"/>
      <c r="G64" s="6"/>
      <c r="H64" s="6"/>
      <c r="I64" s="6"/>
      <c r="J64" s="173"/>
      <c r="K64" s="173"/>
      <c r="L64" s="173"/>
      <c r="M64" s="174"/>
      <c r="N64" s="151"/>
      <c r="O64" s="6"/>
      <c r="P64" s="6"/>
      <c r="Q64" s="9"/>
    </row>
    <row r="65" spans="1:17" ht="15.75" x14ac:dyDescent="0.25">
      <c r="A65" s="7"/>
      <c r="B65" s="6"/>
      <c r="C65" s="6"/>
      <c r="D65" s="6"/>
      <c r="E65" s="6"/>
      <c r="F65" s="6"/>
      <c r="G65" s="6"/>
      <c r="H65" s="6"/>
      <c r="I65" s="6"/>
      <c r="J65" s="173"/>
      <c r="K65" s="173"/>
      <c r="L65" s="173"/>
      <c r="M65" s="174"/>
      <c r="N65" s="151"/>
      <c r="O65" s="6"/>
      <c r="P65" s="6"/>
      <c r="Q65" s="9"/>
    </row>
    <row r="66" spans="1:17" ht="15.75" x14ac:dyDescent="0.25">
      <c r="A66" s="7"/>
      <c r="B66" s="6"/>
      <c r="C66" s="6"/>
      <c r="D66" s="6"/>
      <c r="E66" s="6"/>
      <c r="F66" s="6"/>
      <c r="G66" s="6"/>
      <c r="H66" s="6"/>
      <c r="I66" s="6"/>
      <c r="J66" s="173"/>
      <c r="K66" s="173"/>
      <c r="L66" s="173"/>
      <c r="M66" s="174"/>
      <c r="N66" s="151"/>
      <c r="O66" s="6"/>
      <c r="P66" s="6"/>
      <c r="Q66" s="9"/>
    </row>
    <row r="67" spans="1:17" ht="15.75" x14ac:dyDescent="0.25">
      <c r="A67" s="7"/>
      <c r="B67" s="6"/>
      <c r="C67" s="6"/>
      <c r="D67" s="6"/>
      <c r="E67" s="6"/>
      <c r="F67" s="6"/>
      <c r="G67" s="6"/>
      <c r="H67" s="6"/>
      <c r="I67" s="6"/>
      <c r="J67" s="173"/>
      <c r="K67" s="173"/>
      <c r="L67" s="173"/>
      <c r="M67" s="174"/>
      <c r="N67" s="151"/>
      <c r="O67" s="6"/>
      <c r="P67" s="6"/>
      <c r="Q67" s="9"/>
    </row>
    <row r="68" spans="1:17" ht="15.75" x14ac:dyDescent="0.25">
      <c r="A68" s="7"/>
      <c r="B68" s="6"/>
      <c r="C68" s="6"/>
      <c r="D68" s="6"/>
      <c r="E68" s="6"/>
      <c r="F68" s="6"/>
      <c r="G68" s="6"/>
      <c r="H68" s="6"/>
      <c r="I68" s="6"/>
      <c r="J68" s="173"/>
      <c r="K68" s="173"/>
      <c r="L68" s="173"/>
      <c r="M68" s="174"/>
      <c r="N68" s="151"/>
      <c r="O68" s="6"/>
      <c r="P68" s="6"/>
      <c r="Q68" s="9"/>
    </row>
    <row r="69" spans="1:17" ht="15.75" x14ac:dyDescent="0.25">
      <c r="A69" s="7"/>
      <c r="B69" s="6"/>
      <c r="C69" s="6"/>
      <c r="D69" s="6"/>
      <c r="E69" s="6"/>
      <c r="F69" s="6"/>
      <c r="G69" s="6"/>
      <c r="H69" s="6"/>
      <c r="I69" s="6"/>
      <c r="J69" s="173"/>
      <c r="K69" s="173"/>
      <c r="L69" s="173"/>
      <c r="M69" s="174"/>
      <c r="N69" s="151"/>
      <c r="O69" s="6"/>
      <c r="P69" s="6"/>
      <c r="Q69" s="9"/>
    </row>
    <row r="70" spans="1:17" x14ac:dyDescent="0.25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9"/>
    </row>
    <row r="71" spans="1:17" x14ac:dyDescent="0.25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9"/>
    </row>
    <row r="72" spans="1:17" x14ac:dyDescent="0.25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9"/>
    </row>
    <row r="73" spans="1:17" x14ac:dyDescent="0.25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"/>
    </row>
    <row r="74" spans="1:17" x14ac:dyDescent="0.25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"/>
    </row>
    <row r="75" spans="1:17" x14ac:dyDescent="0.25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9"/>
    </row>
    <row r="76" spans="1:17" x14ac:dyDescent="0.25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9"/>
    </row>
    <row r="77" spans="1:17" x14ac:dyDescent="0.25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9"/>
    </row>
    <row r="78" spans="1:17" x14ac:dyDescent="0.25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9"/>
    </row>
    <row r="79" spans="1:17" x14ac:dyDescent="0.25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9"/>
    </row>
    <row r="80" spans="1:17" x14ac:dyDescent="0.25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9"/>
    </row>
    <row r="81" spans="1:17" x14ac:dyDescent="0.25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9"/>
    </row>
    <row r="82" spans="1:17" x14ac:dyDescent="0.25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"/>
    </row>
    <row r="83" spans="1:17" x14ac:dyDescent="0.25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9"/>
    </row>
    <row r="84" spans="1:17" x14ac:dyDescent="0.25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9"/>
    </row>
    <row r="85" spans="1:17" x14ac:dyDescent="0.25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9"/>
    </row>
    <row r="86" spans="1:17" x14ac:dyDescent="0.25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9"/>
    </row>
    <row r="87" spans="1:17" x14ac:dyDescent="0.25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9"/>
    </row>
    <row r="88" spans="1:17" x14ac:dyDescent="0.25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9"/>
    </row>
    <row r="89" spans="1:17" x14ac:dyDescent="0.25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9"/>
    </row>
    <row r="90" spans="1:17" x14ac:dyDescent="0.25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9"/>
    </row>
    <row r="91" spans="1:17" x14ac:dyDescent="0.25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9"/>
    </row>
    <row r="92" spans="1:17" x14ac:dyDescent="0.25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9"/>
    </row>
    <row r="93" spans="1:17" x14ac:dyDescent="0.25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9"/>
    </row>
    <row r="94" spans="1:17" x14ac:dyDescent="0.25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9"/>
    </row>
    <row r="95" spans="1:17" x14ac:dyDescent="0.25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9"/>
    </row>
    <row r="96" spans="1:17" x14ac:dyDescent="0.25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9"/>
    </row>
    <row r="97" spans="1:17" x14ac:dyDescent="0.25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9"/>
    </row>
    <row r="98" spans="1:17" x14ac:dyDescent="0.25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9"/>
    </row>
    <row r="99" spans="1:17" x14ac:dyDescent="0.25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9"/>
    </row>
    <row r="100" spans="1:17" x14ac:dyDescent="0.25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9"/>
    </row>
    <row r="101" spans="1:17" x14ac:dyDescent="0.25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9"/>
    </row>
    <row r="102" spans="1:17" ht="15.75" thickBot="1" x14ac:dyDescent="0.3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9"/>
    </row>
    <row r="103" spans="1:17" ht="19.5" customHeight="1" thickBot="1" x14ac:dyDescent="0.3">
      <c r="A103" s="7"/>
      <c r="B103" s="6"/>
      <c r="C103" s="6"/>
      <c r="D103" s="139" t="s">
        <v>15</v>
      </c>
      <c r="E103" s="139"/>
      <c r="F103" s="139"/>
      <c r="G103" s="139"/>
      <c r="H103" s="139"/>
      <c r="I103" s="139"/>
      <c r="J103" s="139"/>
      <c r="K103" s="116"/>
      <c r="L103" s="116"/>
      <c r="M103" s="6"/>
      <c r="N103" s="6"/>
      <c r="O103" s="6"/>
      <c r="P103" s="6"/>
      <c r="Q103" s="9"/>
    </row>
    <row r="104" spans="1:17" ht="15.75" customHeight="1" thickBot="1" x14ac:dyDescent="0.35">
      <c r="A104" s="7"/>
      <c r="B104" s="6"/>
      <c r="C104" s="6"/>
      <c r="D104" s="45">
        <v>1</v>
      </c>
      <c r="E104" s="46" t="s">
        <v>16</v>
      </c>
      <c r="F104" s="47"/>
      <c r="G104" s="48"/>
      <c r="H104" s="48"/>
      <c r="I104" s="49">
        <v>2</v>
      </c>
      <c r="J104" s="50">
        <f>I104/I110</f>
        <v>3.2258064516129031E-2</v>
      </c>
      <c r="K104" s="51"/>
      <c r="L104" s="51"/>
      <c r="M104" s="6"/>
      <c r="N104" s="6"/>
      <c r="O104" s="6"/>
      <c r="P104" s="6"/>
      <c r="Q104" s="9"/>
    </row>
    <row r="105" spans="1:17" ht="15.75" customHeight="1" thickBot="1" x14ac:dyDescent="0.35">
      <c r="A105" s="7"/>
      <c r="B105" s="6"/>
      <c r="C105" s="6"/>
      <c r="D105" s="45">
        <v>2</v>
      </c>
      <c r="E105" s="52" t="s">
        <v>17</v>
      </c>
      <c r="F105" s="53"/>
      <c r="G105" s="48"/>
      <c r="H105" s="48"/>
      <c r="I105" s="54">
        <v>40</v>
      </c>
      <c r="J105" s="50">
        <f>I105/I110</f>
        <v>0.64516129032258063</v>
      </c>
      <c r="K105" s="51"/>
      <c r="L105" s="51"/>
      <c r="M105" s="6"/>
      <c r="N105" s="6"/>
      <c r="O105" s="6"/>
      <c r="P105" s="6"/>
      <c r="Q105" s="9"/>
    </row>
    <row r="106" spans="1:17" ht="37.5" customHeight="1" thickBot="1" x14ac:dyDescent="0.35">
      <c r="A106" s="7"/>
      <c r="B106" s="6"/>
      <c r="C106" s="6"/>
      <c r="D106" s="45">
        <v>3</v>
      </c>
      <c r="E106" s="140" t="s">
        <v>18</v>
      </c>
      <c r="F106" s="140"/>
      <c r="G106" s="140"/>
      <c r="H106" s="140"/>
      <c r="I106" s="54">
        <v>20</v>
      </c>
      <c r="J106" s="50">
        <f>+I106/I110</f>
        <v>0.32258064516129031</v>
      </c>
      <c r="K106" s="51"/>
      <c r="L106" s="51" t="s">
        <v>19</v>
      </c>
      <c r="M106" s="6"/>
      <c r="N106" s="6"/>
      <c r="O106" s="6"/>
      <c r="P106" s="6"/>
      <c r="Q106" s="9"/>
    </row>
    <row r="107" spans="1:17" ht="15.75" customHeight="1" thickBot="1" x14ac:dyDescent="0.35">
      <c r="A107" s="7"/>
      <c r="B107" s="6"/>
      <c r="C107" s="6"/>
      <c r="D107" s="45">
        <v>4</v>
      </c>
      <c r="E107" s="52" t="s">
        <v>20</v>
      </c>
      <c r="F107" s="53"/>
      <c r="G107" s="48"/>
      <c r="H107" s="48"/>
      <c r="I107" s="54">
        <v>0</v>
      </c>
      <c r="J107" s="50">
        <f>I107/I110</f>
        <v>0</v>
      </c>
      <c r="K107" s="51"/>
      <c r="L107" s="51"/>
      <c r="M107" s="6"/>
      <c r="N107" s="6"/>
      <c r="O107" s="6"/>
      <c r="P107" s="6"/>
      <c r="Q107" s="9"/>
    </row>
    <row r="108" spans="1:17" ht="15.75" customHeight="1" thickBot="1" x14ac:dyDescent="0.35">
      <c r="A108" s="7"/>
      <c r="B108" s="6"/>
      <c r="C108" s="6"/>
      <c r="D108" s="55">
        <v>5</v>
      </c>
      <c r="E108" s="52" t="s">
        <v>21</v>
      </c>
      <c r="F108" s="53"/>
      <c r="G108" s="48"/>
      <c r="H108" s="48"/>
      <c r="I108" s="49">
        <v>0</v>
      </c>
      <c r="J108" s="56">
        <f>+I108/I110</f>
        <v>0</v>
      </c>
      <c r="K108" s="51"/>
      <c r="L108" s="51"/>
      <c r="M108" s="6"/>
      <c r="N108" s="6"/>
      <c r="O108" s="6"/>
      <c r="P108" s="6"/>
      <c r="Q108" s="9"/>
    </row>
    <row r="109" spans="1:17" ht="15.75" customHeight="1" thickBot="1" x14ac:dyDescent="0.35">
      <c r="A109" s="7"/>
      <c r="B109" s="6"/>
      <c r="C109" s="6"/>
      <c r="D109" s="57"/>
      <c r="E109" s="58"/>
      <c r="F109" s="58"/>
      <c r="G109" s="59"/>
      <c r="H109" s="58"/>
      <c r="I109" s="58" t="s">
        <v>19</v>
      </c>
      <c r="J109" s="58"/>
      <c r="K109" s="6"/>
      <c r="L109" s="6"/>
      <c r="M109" s="6"/>
      <c r="N109" s="6"/>
      <c r="O109" s="6"/>
      <c r="P109" s="6"/>
      <c r="Q109" s="9"/>
    </row>
    <row r="110" spans="1:17" ht="15.75" customHeight="1" thickBot="1" x14ac:dyDescent="0.35">
      <c r="A110" s="7"/>
      <c r="B110" s="6"/>
      <c r="C110" s="6"/>
      <c r="D110" s="60"/>
      <c r="E110" s="60"/>
      <c r="F110" s="60"/>
      <c r="G110" s="61"/>
      <c r="H110" s="62" t="s">
        <v>7</v>
      </c>
      <c r="I110" s="63">
        <v>62</v>
      </c>
      <c r="J110" s="64">
        <v>1</v>
      </c>
      <c r="K110" s="65"/>
      <c r="L110" s="65"/>
      <c r="M110" s="6"/>
      <c r="N110" s="6"/>
      <c r="O110" s="6"/>
      <c r="P110" s="6"/>
      <c r="Q110" s="9"/>
    </row>
    <row r="111" spans="1:17" ht="16.5" customHeight="1" thickBot="1" x14ac:dyDescent="0.3">
      <c r="A111" s="7"/>
      <c r="B111" s="6"/>
      <c r="C111" s="129" t="s">
        <v>40</v>
      </c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9"/>
    </row>
    <row r="112" spans="1:17" s="149" customFormat="1" ht="15.75" x14ac:dyDescent="0.25">
      <c r="A112" s="38"/>
      <c r="B112" s="39"/>
      <c r="C112" s="39"/>
      <c r="D112" s="6"/>
      <c r="E112" s="6"/>
      <c r="F112" s="6"/>
      <c r="G112" s="6"/>
      <c r="H112" s="6"/>
      <c r="I112" s="6"/>
      <c r="J112" s="6"/>
      <c r="K112" s="6"/>
      <c r="L112" s="6"/>
      <c r="M112" s="39"/>
      <c r="N112" s="39"/>
      <c r="O112" s="39"/>
      <c r="P112" s="39"/>
      <c r="Q112" s="9"/>
    </row>
    <row r="113" spans="1:17" ht="18.75" x14ac:dyDescent="0.25">
      <c r="A113" s="7"/>
      <c r="B113" s="6"/>
      <c r="C113" s="6"/>
      <c r="D113" s="141"/>
      <c r="E113" s="141"/>
      <c r="F113" s="141"/>
      <c r="G113" s="141"/>
      <c r="H113" s="141"/>
      <c r="I113" s="141"/>
      <c r="J113" s="141"/>
      <c r="K113" s="116"/>
      <c r="L113" s="116"/>
      <c r="M113" s="6"/>
      <c r="N113" s="6"/>
      <c r="O113" s="6"/>
      <c r="P113" s="6"/>
      <c r="Q113" s="9"/>
    </row>
    <row r="114" spans="1:17" x14ac:dyDescent="0.25">
      <c r="A114" s="7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/>
      <c r="P114" s="6"/>
      <c r="Q114" s="9"/>
    </row>
    <row r="115" spans="1:17" x14ac:dyDescent="0.25">
      <c r="A115" s="7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9"/>
    </row>
    <row r="116" spans="1:17" x14ac:dyDescent="0.25">
      <c r="A116" s="7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9"/>
    </row>
    <row r="117" spans="1:17" x14ac:dyDescent="0.25">
      <c r="A117" s="7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9"/>
    </row>
    <row r="118" spans="1:17" x14ac:dyDescent="0.25">
      <c r="A118" s="7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9"/>
    </row>
    <row r="119" spans="1:17" x14ac:dyDescent="0.25">
      <c r="A119" s="7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9"/>
    </row>
    <row r="120" spans="1:17" x14ac:dyDescent="0.25">
      <c r="A120" s="7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9"/>
    </row>
    <row r="121" spans="1:17" x14ac:dyDescent="0.25">
      <c r="A121" s="7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9"/>
    </row>
    <row r="122" spans="1:17" x14ac:dyDescent="0.25">
      <c r="A122" s="7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 t="s">
        <v>22</v>
      </c>
      <c r="P122" s="6"/>
      <c r="Q122" s="9"/>
    </row>
    <row r="123" spans="1:17" x14ac:dyDescent="0.25">
      <c r="A123" s="7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9"/>
    </row>
    <row r="124" spans="1:17" x14ac:dyDescent="0.25">
      <c r="A124" s="7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9"/>
    </row>
    <row r="125" spans="1:17" x14ac:dyDescent="0.25">
      <c r="A125" s="7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9"/>
    </row>
    <row r="126" spans="1:17" x14ac:dyDescent="0.25">
      <c r="A126" s="7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9"/>
    </row>
    <row r="127" spans="1:17" x14ac:dyDescent="0.25">
      <c r="A127" s="7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9"/>
    </row>
    <row r="128" spans="1:17" x14ac:dyDescent="0.25">
      <c r="A128" s="7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9"/>
    </row>
    <row r="129" spans="1:17" x14ac:dyDescent="0.25">
      <c r="A129" s="7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9"/>
    </row>
    <row r="130" spans="1:17" x14ac:dyDescent="0.25">
      <c r="A130" s="7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9"/>
    </row>
    <row r="131" spans="1:17" x14ac:dyDescent="0.25">
      <c r="A131" s="7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9"/>
    </row>
    <row r="132" spans="1:17" x14ac:dyDescent="0.25">
      <c r="A132" s="7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9"/>
    </row>
    <row r="133" spans="1:17" x14ac:dyDescent="0.25">
      <c r="A133" s="7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9"/>
    </row>
    <row r="134" spans="1:17" x14ac:dyDescent="0.25">
      <c r="A134" s="7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9"/>
    </row>
    <row r="135" spans="1:17" x14ac:dyDescent="0.25">
      <c r="A135" s="7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9"/>
    </row>
    <row r="136" spans="1:17" x14ac:dyDescent="0.25">
      <c r="A136" s="7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9"/>
    </row>
    <row r="137" spans="1:17" x14ac:dyDescent="0.25">
      <c r="A137" s="7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9"/>
    </row>
    <row r="138" spans="1:17" x14ac:dyDescent="0.25">
      <c r="A138" s="7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9"/>
    </row>
    <row r="139" spans="1:17" ht="15.75" thickBot="1" x14ac:dyDescent="0.3">
      <c r="A139" s="7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9"/>
    </row>
    <row r="140" spans="1:17" ht="19.5" customHeight="1" thickBot="1" x14ac:dyDescent="0.3">
      <c r="A140" s="7"/>
      <c r="B140" s="6"/>
      <c r="C140" s="6"/>
      <c r="D140" s="6"/>
      <c r="E140" s="134" t="s">
        <v>23</v>
      </c>
      <c r="F140" s="134"/>
      <c r="G140" s="134"/>
      <c r="H140" s="134"/>
      <c r="I140" s="134"/>
      <c r="J140" s="134"/>
      <c r="K140" s="116"/>
      <c r="L140" s="116"/>
      <c r="M140" s="6"/>
      <c r="N140" s="6"/>
      <c r="O140" s="6"/>
      <c r="P140" s="6"/>
      <c r="Q140" s="9"/>
    </row>
    <row r="141" spans="1:17" ht="15.75" customHeight="1" thickBot="1" x14ac:dyDescent="0.3">
      <c r="A141" s="7"/>
      <c r="B141" s="6"/>
      <c r="C141" s="6"/>
      <c r="D141" s="6"/>
      <c r="E141" s="136" t="s">
        <v>24</v>
      </c>
      <c r="F141" s="136"/>
      <c r="G141" s="136"/>
      <c r="H141" s="136"/>
      <c r="I141" s="136"/>
      <c r="J141" s="66">
        <v>191</v>
      </c>
      <c r="K141" s="67"/>
      <c r="L141" s="67"/>
      <c r="M141" s="6"/>
      <c r="N141" s="6"/>
      <c r="O141" s="6"/>
      <c r="P141" s="6"/>
      <c r="Q141" s="9"/>
    </row>
    <row r="142" spans="1:17" ht="19.5" customHeight="1" thickBot="1" x14ac:dyDescent="0.3">
      <c r="A142" s="7"/>
      <c r="B142" s="6"/>
      <c r="C142" s="6"/>
      <c r="D142" s="6"/>
      <c r="E142" s="6"/>
      <c r="F142" s="6"/>
      <c r="G142" s="6"/>
      <c r="H142" s="6"/>
      <c r="I142" s="68" t="s">
        <v>7</v>
      </c>
      <c r="J142" s="115">
        <v>191</v>
      </c>
      <c r="K142" s="69"/>
      <c r="L142" s="69"/>
      <c r="M142" s="6"/>
      <c r="N142" s="6"/>
      <c r="O142" s="6"/>
      <c r="P142" s="6"/>
      <c r="Q142" s="9"/>
    </row>
    <row r="143" spans="1:17" ht="15.75" customHeight="1" x14ac:dyDescent="0.25">
      <c r="A143" s="7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9"/>
    </row>
    <row r="144" spans="1:17" x14ac:dyDescent="0.25">
      <c r="A144" s="7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9"/>
    </row>
    <row r="145" spans="1:17" x14ac:dyDescent="0.25">
      <c r="A145" s="7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9"/>
    </row>
    <row r="146" spans="1:17" ht="15.75" thickBot="1" x14ac:dyDescent="0.3">
      <c r="A146" s="7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9"/>
    </row>
    <row r="147" spans="1:17" ht="19.5" thickBot="1" x14ac:dyDescent="0.3">
      <c r="A147" s="7"/>
      <c r="B147" s="6"/>
      <c r="C147" s="6"/>
      <c r="D147" s="6"/>
      <c r="E147" s="135" t="s">
        <v>25</v>
      </c>
      <c r="F147" s="135"/>
      <c r="G147" s="135"/>
      <c r="H147" s="135"/>
      <c r="I147" s="135"/>
      <c r="J147" s="135"/>
      <c r="K147" s="70"/>
      <c r="L147" s="70"/>
      <c r="M147" s="6"/>
      <c r="N147" s="6"/>
      <c r="O147" s="6"/>
      <c r="P147" s="6"/>
      <c r="Q147" s="9"/>
    </row>
    <row r="148" spans="1:17" ht="15.75" customHeight="1" thickBot="1" x14ac:dyDescent="0.3">
      <c r="A148" s="7"/>
      <c r="B148" s="6"/>
      <c r="C148" s="6"/>
      <c r="D148" s="6"/>
      <c r="E148" s="136" t="s">
        <v>26</v>
      </c>
      <c r="F148" s="136"/>
      <c r="G148" s="136"/>
      <c r="H148" s="136"/>
      <c r="I148" s="136"/>
      <c r="J148" s="71">
        <v>2</v>
      </c>
      <c r="K148" s="72"/>
      <c r="L148" s="72"/>
      <c r="M148" s="6"/>
      <c r="N148" s="6"/>
      <c r="O148" s="6"/>
      <c r="P148" s="6"/>
      <c r="Q148" s="9"/>
    </row>
    <row r="149" spans="1:17" ht="16.5" thickBot="1" x14ac:dyDescent="0.3">
      <c r="A149" s="7"/>
      <c r="B149" s="6"/>
      <c r="C149" s="6"/>
      <c r="D149" s="6"/>
      <c r="E149" s="6"/>
      <c r="F149" s="6"/>
      <c r="G149" s="6"/>
      <c r="H149" s="6"/>
      <c r="I149" s="68" t="s">
        <v>7</v>
      </c>
      <c r="J149" s="115">
        <v>2</v>
      </c>
      <c r="K149" s="69"/>
      <c r="L149" s="69"/>
      <c r="M149" s="6"/>
      <c r="N149" s="6"/>
      <c r="O149" s="6"/>
      <c r="P149" s="6"/>
      <c r="Q149" s="9"/>
    </row>
    <row r="150" spans="1:17" ht="15.75" customHeight="1" x14ac:dyDescent="0.25">
      <c r="A150" s="7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9"/>
    </row>
    <row r="151" spans="1:17" ht="15.75" customHeight="1" x14ac:dyDescent="0.25">
      <c r="A151" s="7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9"/>
    </row>
    <row r="152" spans="1:17" ht="15.75" thickBot="1" x14ac:dyDescent="0.3">
      <c r="A152" s="7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9"/>
    </row>
    <row r="153" spans="1:17" ht="19.5" thickBot="1" x14ac:dyDescent="0.3">
      <c r="A153" s="7"/>
      <c r="B153" s="6"/>
      <c r="C153" s="6"/>
      <c r="D153" s="6"/>
      <c r="E153" s="135"/>
      <c r="F153" s="135"/>
      <c r="G153" s="135"/>
      <c r="H153" s="135"/>
      <c r="I153" s="135"/>
      <c r="J153" s="135"/>
      <c r="K153" s="70"/>
      <c r="L153" s="70"/>
      <c r="M153" s="6"/>
      <c r="N153" s="6"/>
      <c r="O153" s="6"/>
      <c r="P153" s="6"/>
      <c r="Q153" s="9"/>
    </row>
    <row r="154" spans="1:17" ht="15.75" customHeight="1" thickBot="1" x14ac:dyDescent="0.3">
      <c r="A154" s="7"/>
      <c r="B154" s="6"/>
      <c r="C154" s="6"/>
      <c r="D154" s="6"/>
      <c r="E154" s="136" t="s">
        <v>27</v>
      </c>
      <c r="F154" s="136"/>
      <c r="G154" s="136"/>
      <c r="H154" s="136"/>
      <c r="I154" s="136"/>
      <c r="J154" s="71">
        <v>0</v>
      </c>
      <c r="K154" s="72"/>
      <c r="L154" s="72"/>
      <c r="M154" s="6"/>
      <c r="N154" s="6"/>
      <c r="O154" s="6"/>
      <c r="P154" s="6"/>
      <c r="Q154" s="9"/>
    </row>
    <row r="155" spans="1:17" ht="16.5" thickBot="1" x14ac:dyDescent="0.3">
      <c r="A155" s="7"/>
      <c r="B155" s="6"/>
      <c r="C155" s="6"/>
      <c r="D155" s="6"/>
      <c r="E155" s="175"/>
      <c r="F155" s="175"/>
      <c r="G155" s="175"/>
      <c r="H155" s="175"/>
      <c r="I155" s="68" t="s">
        <v>7</v>
      </c>
      <c r="J155" s="115">
        <v>0</v>
      </c>
      <c r="K155" s="69"/>
      <c r="L155" s="69"/>
      <c r="M155" s="6"/>
      <c r="N155" s="6"/>
      <c r="O155" s="6"/>
      <c r="P155" s="6"/>
      <c r="Q155" s="9"/>
    </row>
    <row r="156" spans="1:17" x14ac:dyDescent="0.25">
      <c r="A156" s="7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9"/>
    </row>
    <row r="157" spans="1:17" x14ac:dyDescent="0.25">
      <c r="A157" s="7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9"/>
    </row>
    <row r="158" spans="1:17" x14ac:dyDescent="0.25">
      <c r="A158" s="7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9"/>
    </row>
    <row r="159" spans="1:17" ht="15.75" thickBot="1" x14ac:dyDescent="0.3">
      <c r="A159" s="7"/>
      <c r="B159" s="6"/>
      <c r="C159" s="6"/>
      <c r="D159" s="6"/>
      <c r="E159" s="6"/>
      <c r="F159" s="6"/>
      <c r="G159" s="6"/>
      <c r="H159" s="6"/>
      <c r="I159" s="6" t="s">
        <v>19</v>
      </c>
      <c r="J159" s="6"/>
      <c r="K159" s="6"/>
      <c r="L159" s="6"/>
      <c r="M159" s="6"/>
      <c r="N159" s="6"/>
      <c r="O159" s="6"/>
      <c r="P159" s="6"/>
      <c r="Q159" s="9"/>
    </row>
    <row r="160" spans="1:17" ht="19.5" customHeight="1" thickBot="1" x14ac:dyDescent="0.3">
      <c r="A160" s="7"/>
      <c r="B160" s="6"/>
      <c r="C160" s="6"/>
      <c r="D160" s="134" t="s">
        <v>28</v>
      </c>
      <c r="E160" s="134"/>
      <c r="F160" s="134"/>
      <c r="G160" s="134"/>
      <c r="H160" s="134"/>
      <c r="I160" s="134"/>
      <c r="J160" s="134"/>
      <c r="K160" s="116"/>
      <c r="L160" s="116"/>
      <c r="M160" s="6"/>
      <c r="N160" s="6"/>
      <c r="O160" s="6"/>
      <c r="P160" s="6"/>
      <c r="Q160" s="9"/>
    </row>
    <row r="161" spans="1:17" ht="15.75" thickBot="1" x14ac:dyDescent="0.3">
      <c r="A161" s="7"/>
      <c r="B161" s="6"/>
      <c r="C161" s="6"/>
      <c r="D161" s="117">
        <v>1</v>
      </c>
      <c r="E161" s="133" t="str">
        <f>+'[1]ACUM-MAYO'!A162</f>
        <v>ORDINARIA</v>
      </c>
      <c r="F161" s="133"/>
      <c r="G161" s="133"/>
      <c r="H161" s="133"/>
      <c r="I161" s="74">
        <v>49</v>
      </c>
      <c r="J161" s="75">
        <f>I161/I166</f>
        <v>0.79032258064516125</v>
      </c>
      <c r="K161" s="76"/>
      <c r="L161" s="76"/>
      <c r="M161" s="6"/>
      <c r="N161" s="6"/>
      <c r="O161" s="6"/>
      <c r="P161" s="6"/>
      <c r="Q161" s="9"/>
    </row>
    <row r="162" spans="1:17" ht="19.5" customHeight="1" thickBot="1" x14ac:dyDescent="0.3">
      <c r="A162" s="7"/>
      <c r="B162" s="6"/>
      <c r="C162" s="6"/>
      <c r="D162" s="117">
        <v>2</v>
      </c>
      <c r="E162" s="133" t="str">
        <f>+'[1]ACUM-MAYO'!A163</f>
        <v>FUNDAMENTAL</v>
      </c>
      <c r="F162" s="133"/>
      <c r="G162" s="133"/>
      <c r="H162" s="133"/>
      <c r="I162" s="74">
        <v>12</v>
      </c>
      <c r="J162" s="77">
        <f>I162/I166</f>
        <v>0.19354838709677419</v>
      </c>
      <c r="K162" s="76"/>
      <c r="L162" s="76"/>
      <c r="M162" s="6"/>
      <c r="N162" s="6"/>
      <c r="O162" s="6"/>
      <c r="P162" s="6"/>
      <c r="Q162" s="9"/>
    </row>
    <row r="163" spans="1:17" ht="15.75" thickBot="1" x14ac:dyDescent="0.3">
      <c r="A163" s="7"/>
      <c r="B163" s="6"/>
      <c r="C163" s="6"/>
      <c r="D163" s="78">
        <v>4</v>
      </c>
      <c r="E163" s="133" t="str">
        <f>+'[1]ACUM-MAYO'!A165</f>
        <v>RESERVADA</v>
      </c>
      <c r="F163" s="133"/>
      <c r="G163" s="133"/>
      <c r="H163" s="133"/>
      <c r="I163" s="74">
        <v>1</v>
      </c>
      <c r="J163" s="77">
        <f>I163/I166</f>
        <v>1.6129032258064516E-2</v>
      </c>
      <c r="K163" s="76"/>
      <c r="L163" s="76"/>
      <c r="M163" s="6"/>
      <c r="N163" s="6"/>
      <c r="O163" s="6"/>
      <c r="P163" s="6"/>
      <c r="Q163" s="9"/>
    </row>
    <row r="164" spans="1:17" ht="15.75" customHeight="1" thickBot="1" x14ac:dyDescent="0.3">
      <c r="A164" s="7"/>
      <c r="B164" s="6"/>
      <c r="C164" s="6"/>
      <c r="D164" s="117">
        <v>3</v>
      </c>
      <c r="E164" s="133" t="s">
        <v>29</v>
      </c>
      <c r="F164" s="133"/>
      <c r="G164" s="133"/>
      <c r="H164" s="133"/>
      <c r="I164" s="74">
        <v>0</v>
      </c>
      <c r="J164" s="79">
        <f>I164/I166</f>
        <v>0</v>
      </c>
      <c r="K164" s="76"/>
      <c r="L164" s="76"/>
      <c r="M164" s="6"/>
      <c r="N164" s="6"/>
      <c r="O164" s="6"/>
      <c r="P164" s="6"/>
      <c r="Q164" s="9"/>
    </row>
    <row r="165" spans="1:17" ht="15.75" thickBot="1" x14ac:dyDescent="0.3">
      <c r="A165" s="7"/>
      <c r="B165" s="6"/>
      <c r="C165" s="6"/>
      <c r="D165" s="6"/>
      <c r="E165" s="6"/>
      <c r="F165" s="6"/>
      <c r="G165" s="6"/>
      <c r="H165" s="6"/>
      <c r="I165" s="67"/>
      <c r="J165" s="80"/>
      <c r="K165" s="80"/>
      <c r="L165" s="80"/>
      <c r="M165" s="6"/>
      <c r="N165" s="6"/>
      <c r="O165" s="6"/>
      <c r="P165" s="6"/>
      <c r="Q165" s="9"/>
    </row>
    <row r="166" spans="1:17" ht="16.5" thickBot="1" x14ac:dyDescent="0.3">
      <c r="A166" s="7"/>
      <c r="B166" s="6"/>
      <c r="C166" s="6"/>
      <c r="D166" s="39"/>
      <c r="E166" s="81"/>
      <c r="F166" s="81"/>
      <c r="G166" s="81"/>
      <c r="H166" s="82" t="s">
        <v>7</v>
      </c>
      <c r="I166" s="115">
        <v>62</v>
      </c>
      <c r="J166" s="83">
        <f>SUM(J161:J164)</f>
        <v>1</v>
      </c>
      <c r="K166" s="84"/>
      <c r="L166" s="84"/>
      <c r="M166" s="6"/>
      <c r="N166" s="6"/>
      <c r="O166" s="6"/>
      <c r="P166" s="6"/>
      <c r="Q166" s="9"/>
    </row>
    <row r="167" spans="1:17" x14ac:dyDescent="0.25">
      <c r="A167" s="7"/>
      <c r="B167" s="6"/>
      <c r="C167" s="6"/>
      <c r="D167" s="6"/>
      <c r="E167" s="6"/>
      <c r="F167" s="6"/>
      <c r="G167" s="6"/>
      <c r="H167" s="85"/>
      <c r="I167" s="6"/>
      <c r="J167" s="6"/>
      <c r="K167" s="6"/>
      <c r="L167" s="6"/>
      <c r="M167" s="6"/>
      <c r="N167" s="6"/>
      <c r="O167" s="6"/>
      <c r="P167" s="6"/>
      <c r="Q167" s="9"/>
    </row>
    <row r="168" spans="1:17" s="149" customFormat="1" ht="15.75" x14ac:dyDescent="0.25">
      <c r="A168" s="38"/>
      <c r="B168" s="39"/>
      <c r="C168" s="39"/>
      <c r="D168" s="6"/>
      <c r="E168" s="6"/>
      <c r="F168" s="6"/>
      <c r="G168" s="6"/>
      <c r="H168" s="85"/>
      <c r="I168" s="6"/>
      <c r="J168" s="6"/>
      <c r="K168" s="6"/>
      <c r="L168" s="6"/>
      <c r="M168" s="39"/>
      <c r="N168" s="39"/>
      <c r="O168" s="39"/>
      <c r="P168" s="39"/>
      <c r="Q168" s="41"/>
    </row>
    <row r="169" spans="1:17" x14ac:dyDescent="0.25">
      <c r="A169" s="7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9"/>
    </row>
    <row r="170" spans="1:17" x14ac:dyDescent="0.25">
      <c r="A170" s="7"/>
      <c r="B170" s="6"/>
      <c r="C170" s="6"/>
      <c r="D170" s="6"/>
      <c r="E170" s="6"/>
      <c r="F170" s="6"/>
      <c r="G170" s="6"/>
      <c r="H170" s="85"/>
      <c r="I170" s="6"/>
      <c r="J170" s="6"/>
      <c r="K170" s="6"/>
      <c r="L170" s="6"/>
      <c r="M170" s="6"/>
      <c r="N170" s="6"/>
      <c r="O170" s="6"/>
      <c r="P170" s="6"/>
      <c r="Q170" s="9"/>
    </row>
    <row r="171" spans="1:17" x14ac:dyDescent="0.25">
      <c r="A171" s="7"/>
      <c r="B171" s="6"/>
      <c r="C171" s="6"/>
      <c r="D171" s="6"/>
      <c r="E171" s="6"/>
      <c r="F171" s="6"/>
      <c r="G171" s="6"/>
      <c r="H171" s="85"/>
      <c r="I171" s="6"/>
      <c r="J171" s="6"/>
      <c r="K171" s="6"/>
      <c r="L171" s="6"/>
      <c r="M171" s="6"/>
      <c r="N171" s="6"/>
      <c r="O171" s="6"/>
      <c r="P171" s="6"/>
      <c r="Q171" s="9"/>
    </row>
    <row r="172" spans="1:17" x14ac:dyDescent="0.25">
      <c r="A172" s="7"/>
      <c r="B172" s="6"/>
      <c r="C172" s="6"/>
      <c r="D172" s="6"/>
      <c r="E172" s="6"/>
      <c r="F172" s="6"/>
      <c r="G172" s="6"/>
      <c r="H172" s="85"/>
      <c r="I172" s="6"/>
      <c r="J172" s="6"/>
      <c r="K172" s="6"/>
      <c r="L172" s="6"/>
      <c r="M172" s="6"/>
      <c r="N172" s="6"/>
      <c r="O172" s="6"/>
      <c r="P172" s="6"/>
      <c r="Q172" s="9"/>
    </row>
    <row r="173" spans="1:17" x14ac:dyDescent="0.25">
      <c r="A173" s="7"/>
      <c r="B173" s="6"/>
      <c r="C173" s="6"/>
      <c r="D173" s="6"/>
      <c r="E173" s="6"/>
      <c r="F173" s="6"/>
      <c r="G173" s="6"/>
      <c r="H173" s="85"/>
      <c r="I173" s="6"/>
      <c r="J173" s="6"/>
      <c r="K173" s="6"/>
      <c r="L173" s="6"/>
      <c r="M173" s="6"/>
      <c r="N173" s="6"/>
      <c r="O173" s="6"/>
      <c r="P173" s="6"/>
      <c r="Q173" s="9"/>
    </row>
    <row r="174" spans="1:17" x14ac:dyDescent="0.25">
      <c r="A174" s="7"/>
      <c r="B174" s="6"/>
      <c r="C174" s="6"/>
      <c r="D174" s="6"/>
      <c r="E174" s="6"/>
      <c r="F174" s="6"/>
      <c r="G174" s="6"/>
      <c r="H174" s="85"/>
      <c r="I174" s="6"/>
      <c r="J174" s="6"/>
      <c r="K174" s="6"/>
      <c r="L174" s="6"/>
      <c r="M174" s="6"/>
      <c r="N174" s="6"/>
      <c r="O174" s="6"/>
      <c r="P174" s="6"/>
      <c r="Q174" s="9"/>
    </row>
    <row r="175" spans="1:17" x14ac:dyDescent="0.25">
      <c r="A175" s="7"/>
      <c r="B175" s="6"/>
      <c r="C175" s="6"/>
      <c r="D175" s="6"/>
      <c r="E175" s="6"/>
      <c r="F175" s="6"/>
      <c r="G175" s="6"/>
      <c r="H175" s="85"/>
      <c r="I175" s="6"/>
      <c r="J175" s="6"/>
      <c r="K175" s="6"/>
      <c r="L175" s="6"/>
      <c r="M175" s="6"/>
      <c r="N175" s="6"/>
      <c r="O175" s="6"/>
      <c r="P175" s="6"/>
      <c r="Q175" s="9"/>
    </row>
    <row r="176" spans="1:17" x14ac:dyDescent="0.25">
      <c r="A176" s="7"/>
      <c r="B176" s="6"/>
      <c r="C176" s="6"/>
      <c r="D176" s="6"/>
      <c r="E176" s="6"/>
      <c r="F176" s="6"/>
      <c r="G176" s="6"/>
      <c r="H176" s="85"/>
      <c r="I176" s="6"/>
      <c r="J176" s="6"/>
      <c r="K176" s="6"/>
      <c r="L176" s="6"/>
      <c r="M176" s="6"/>
      <c r="N176" s="6"/>
      <c r="O176" s="6"/>
      <c r="P176" s="6"/>
      <c r="Q176" s="9"/>
    </row>
    <row r="177" spans="1:17" x14ac:dyDescent="0.25">
      <c r="A177" s="7"/>
      <c r="B177" s="6"/>
      <c r="C177" s="6"/>
      <c r="D177" s="6"/>
      <c r="E177" s="6"/>
      <c r="F177" s="6"/>
      <c r="G177" s="6"/>
      <c r="H177" s="85"/>
      <c r="I177" s="6"/>
      <c r="J177" s="6"/>
      <c r="K177" s="6"/>
      <c r="L177" s="6"/>
      <c r="M177" s="6"/>
      <c r="N177" s="6"/>
      <c r="O177" s="6"/>
      <c r="P177" s="6"/>
      <c r="Q177" s="9"/>
    </row>
    <row r="178" spans="1:17" x14ac:dyDescent="0.25">
      <c r="A178" s="7"/>
      <c r="B178" s="6"/>
      <c r="C178" s="6"/>
      <c r="D178" s="6"/>
      <c r="E178" s="6"/>
      <c r="F178" s="6"/>
      <c r="G178" s="6"/>
      <c r="H178" s="85"/>
      <c r="I178" s="6"/>
      <c r="J178" s="6"/>
      <c r="K178" s="6"/>
      <c r="L178" s="6"/>
      <c r="M178" s="6"/>
      <c r="N178" s="6"/>
      <c r="O178" s="6"/>
      <c r="P178" s="6"/>
      <c r="Q178" s="9"/>
    </row>
    <row r="179" spans="1:17" x14ac:dyDescent="0.25">
      <c r="A179" s="7"/>
      <c r="B179" s="6"/>
      <c r="C179" s="6"/>
      <c r="D179" s="6"/>
      <c r="E179" s="6"/>
      <c r="F179" s="6"/>
      <c r="G179" s="6"/>
      <c r="H179" s="85"/>
      <c r="I179" s="6"/>
      <c r="J179" s="6"/>
      <c r="K179" s="6"/>
      <c r="L179" s="6"/>
      <c r="M179" s="6"/>
      <c r="N179" s="6"/>
      <c r="O179" s="6"/>
      <c r="P179" s="6"/>
      <c r="Q179" s="9"/>
    </row>
    <row r="180" spans="1:17" x14ac:dyDescent="0.25">
      <c r="A180" s="7"/>
      <c r="B180" s="6"/>
      <c r="C180" s="6"/>
      <c r="D180" s="6"/>
      <c r="E180" s="6"/>
      <c r="F180" s="6"/>
      <c r="G180" s="6"/>
      <c r="H180" s="85"/>
      <c r="I180" s="6"/>
      <c r="J180" s="6"/>
      <c r="K180" s="6"/>
      <c r="L180" s="6"/>
      <c r="M180" s="6"/>
      <c r="N180" s="6"/>
      <c r="O180" s="6"/>
      <c r="P180" s="6"/>
      <c r="Q180" s="9"/>
    </row>
    <row r="181" spans="1:17" x14ac:dyDescent="0.25">
      <c r="A181" s="7"/>
      <c r="B181" s="6"/>
      <c r="C181" s="6"/>
      <c r="D181" s="6"/>
      <c r="E181" s="6"/>
      <c r="F181" s="6"/>
      <c r="G181" s="6"/>
      <c r="H181" s="85"/>
      <c r="I181" s="6"/>
      <c r="J181" s="6"/>
      <c r="K181" s="6"/>
      <c r="L181" s="6"/>
      <c r="M181" s="6"/>
      <c r="N181" s="6"/>
      <c r="O181" s="6"/>
      <c r="P181" s="6"/>
      <c r="Q181" s="9"/>
    </row>
    <row r="182" spans="1:17" x14ac:dyDescent="0.25">
      <c r="A182" s="7"/>
      <c r="B182" s="6"/>
      <c r="C182" s="6"/>
      <c r="D182" s="6"/>
      <c r="E182" s="6"/>
      <c r="F182" s="6"/>
      <c r="G182" s="6"/>
      <c r="H182" s="85"/>
      <c r="I182" s="6"/>
      <c r="J182" s="6"/>
      <c r="K182" s="6"/>
      <c r="L182" s="6"/>
      <c r="M182" s="6"/>
      <c r="N182" s="6"/>
      <c r="O182" s="6"/>
      <c r="P182" s="6"/>
      <c r="Q182" s="9"/>
    </row>
    <row r="183" spans="1:17" x14ac:dyDescent="0.25">
      <c r="A183" s="7"/>
      <c r="B183" s="6"/>
      <c r="C183" s="6"/>
      <c r="D183" s="6"/>
      <c r="E183" s="6"/>
      <c r="F183" s="6"/>
      <c r="G183" s="6"/>
      <c r="H183" s="85"/>
      <c r="I183" s="6"/>
      <c r="J183" s="6"/>
      <c r="K183" s="6"/>
      <c r="L183" s="6"/>
      <c r="M183" s="6"/>
      <c r="N183" s="6"/>
      <c r="O183" s="6"/>
      <c r="P183" s="6"/>
      <c r="Q183" s="9"/>
    </row>
    <row r="184" spans="1:17" x14ac:dyDescent="0.25">
      <c r="A184" s="7"/>
      <c r="B184" s="6"/>
      <c r="C184" s="6"/>
      <c r="D184" s="6"/>
      <c r="E184" s="6"/>
      <c r="F184" s="6"/>
      <c r="G184" s="6"/>
      <c r="H184" s="85"/>
      <c r="I184" s="6"/>
      <c r="J184" s="6"/>
      <c r="K184" s="6"/>
      <c r="L184" s="6"/>
      <c r="M184" s="6"/>
      <c r="N184" s="6"/>
      <c r="O184" s="6"/>
      <c r="P184" s="6"/>
      <c r="Q184" s="9"/>
    </row>
    <row r="185" spans="1:17" x14ac:dyDescent="0.25">
      <c r="A185" s="7"/>
      <c r="B185" s="6"/>
      <c r="C185" s="6"/>
      <c r="D185" s="6"/>
      <c r="E185" s="6"/>
      <c r="F185" s="6"/>
      <c r="G185" s="6"/>
      <c r="H185" s="85"/>
      <c r="I185" s="6"/>
      <c r="J185" s="6"/>
      <c r="K185" s="6"/>
      <c r="L185" s="6"/>
      <c r="M185" s="6"/>
      <c r="N185" s="6"/>
      <c r="O185" s="6"/>
      <c r="P185" s="6"/>
      <c r="Q185" s="9"/>
    </row>
    <row r="186" spans="1:17" x14ac:dyDescent="0.25">
      <c r="A186" s="7"/>
      <c r="B186" s="6"/>
      <c r="C186" s="6"/>
      <c r="D186" s="6"/>
      <c r="E186" s="6"/>
      <c r="F186" s="6"/>
      <c r="G186" s="6"/>
      <c r="H186" s="85"/>
      <c r="I186" s="6"/>
      <c r="J186" s="6"/>
      <c r="K186" s="6"/>
      <c r="L186" s="6"/>
      <c r="M186" s="6"/>
      <c r="N186" s="6"/>
      <c r="O186" s="6"/>
      <c r="P186" s="6"/>
      <c r="Q186" s="9"/>
    </row>
    <row r="187" spans="1:17" x14ac:dyDescent="0.25">
      <c r="A187" s="7"/>
      <c r="B187" s="6"/>
      <c r="C187" s="6"/>
      <c r="D187" s="6"/>
      <c r="E187" s="6"/>
      <c r="F187" s="6"/>
      <c r="G187" s="6"/>
      <c r="H187" s="85"/>
      <c r="I187" s="6"/>
      <c r="J187" s="6"/>
      <c r="K187" s="6"/>
      <c r="L187" s="6"/>
      <c r="M187" s="6"/>
      <c r="N187" s="6"/>
      <c r="O187" s="6"/>
      <c r="P187" s="6"/>
      <c r="Q187" s="9"/>
    </row>
    <row r="188" spans="1:17" ht="15.75" thickBot="1" x14ac:dyDescent="0.3">
      <c r="A188" s="7"/>
      <c r="B188" s="6"/>
      <c r="C188" s="6"/>
      <c r="D188" s="6"/>
      <c r="E188" s="6"/>
      <c r="F188" s="6"/>
      <c r="G188" s="6"/>
      <c r="H188" s="85"/>
      <c r="I188" s="6"/>
      <c r="J188" s="6"/>
      <c r="K188" s="6"/>
      <c r="L188" s="6"/>
      <c r="M188" s="6"/>
      <c r="N188" s="6"/>
      <c r="O188" s="6"/>
      <c r="P188" s="6"/>
      <c r="Q188" s="9"/>
    </row>
    <row r="189" spans="1:17" ht="19.5" customHeight="1" thickBot="1" x14ac:dyDescent="0.3">
      <c r="A189" s="7"/>
      <c r="B189" s="6"/>
      <c r="C189" s="6"/>
      <c r="D189" s="134" t="s">
        <v>30</v>
      </c>
      <c r="E189" s="134"/>
      <c r="F189" s="134"/>
      <c r="G189" s="134"/>
      <c r="H189" s="134"/>
      <c r="I189" s="134"/>
      <c r="J189" s="134"/>
      <c r="K189" s="116"/>
      <c r="L189" s="116"/>
      <c r="M189" s="6"/>
      <c r="N189" s="6"/>
      <c r="O189" s="6"/>
      <c r="P189" s="6"/>
      <c r="Q189" s="9"/>
    </row>
    <row r="190" spans="1:17" ht="15.75" thickBot="1" x14ac:dyDescent="0.3">
      <c r="A190" s="7"/>
      <c r="B190" s="6"/>
      <c r="C190" s="6"/>
      <c r="D190" s="117">
        <v>1</v>
      </c>
      <c r="E190" s="133" t="str">
        <f>+'[1]ACUM-MAYO'!A173</f>
        <v>ECONOMICA ADMINISTRATIVA</v>
      </c>
      <c r="F190" s="133"/>
      <c r="G190" s="133"/>
      <c r="H190" s="133"/>
      <c r="I190" s="74">
        <v>62</v>
      </c>
      <c r="J190" s="86">
        <f>I190/I195</f>
        <v>1</v>
      </c>
      <c r="K190" s="51"/>
      <c r="L190" s="51"/>
      <c r="M190" s="6"/>
      <c r="N190" s="6"/>
      <c r="O190" s="6"/>
      <c r="P190" s="6"/>
      <c r="Q190" s="9"/>
    </row>
    <row r="191" spans="1:17" ht="19.5" customHeight="1" thickBot="1" x14ac:dyDescent="0.3">
      <c r="A191" s="7"/>
      <c r="B191" s="6"/>
      <c r="C191" s="6"/>
      <c r="D191" s="117">
        <v>2</v>
      </c>
      <c r="E191" s="133" t="str">
        <f>+'[1]ACUM-MAYO'!A174</f>
        <v>TRAMITE</v>
      </c>
      <c r="F191" s="133"/>
      <c r="G191" s="133"/>
      <c r="H191" s="133"/>
      <c r="I191" s="74">
        <v>0</v>
      </c>
      <c r="J191" s="87">
        <f>I191/I195</f>
        <v>0</v>
      </c>
      <c r="K191" s="51"/>
      <c r="L191" s="51"/>
      <c r="M191" s="6"/>
      <c r="N191" s="6"/>
      <c r="O191" s="6"/>
      <c r="P191" s="6"/>
      <c r="Q191" s="9"/>
    </row>
    <row r="192" spans="1:17" ht="15.75" customHeight="1" thickBot="1" x14ac:dyDescent="0.3">
      <c r="A192" s="7"/>
      <c r="B192" s="6"/>
      <c r="C192" s="6"/>
      <c r="D192" s="117">
        <v>3</v>
      </c>
      <c r="E192" s="133" t="str">
        <f>+'[1]ACUM-MAYO'!A175</f>
        <v>SERV. PUB.</v>
      </c>
      <c r="F192" s="133"/>
      <c r="G192" s="133"/>
      <c r="H192" s="133"/>
      <c r="I192" s="74">
        <v>0</v>
      </c>
      <c r="J192" s="87">
        <f>I192/I195</f>
        <v>0</v>
      </c>
      <c r="K192" s="51"/>
      <c r="L192" s="51"/>
      <c r="M192" s="6"/>
      <c r="N192" s="6"/>
      <c r="O192" s="6"/>
      <c r="P192" s="6"/>
      <c r="Q192" s="9"/>
    </row>
    <row r="193" spans="1:17" ht="15.75" thickBot="1" x14ac:dyDescent="0.3">
      <c r="A193" s="7"/>
      <c r="B193" s="6"/>
      <c r="C193" s="6"/>
      <c r="D193" s="117">
        <v>4</v>
      </c>
      <c r="E193" s="133" t="str">
        <f>+'[1]ACUM-MAYO'!A176</f>
        <v>LEGAL</v>
      </c>
      <c r="F193" s="133"/>
      <c r="G193" s="133"/>
      <c r="H193" s="133"/>
      <c r="I193" s="74">
        <v>0</v>
      </c>
      <c r="J193" s="88">
        <f>I193/I195</f>
        <v>0</v>
      </c>
      <c r="K193" s="51"/>
      <c r="L193" s="51"/>
      <c r="M193" s="6"/>
      <c r="N193" s="6"/>
      <c r="O193" s="6"/>
      <c r="P193" s="6"/>
      <c r="Q193" s="9"/>
    </row>
    <row r="194" spans="1:17" ht="15.75" customHeight="1" thickBot="1" x14ac:dyDescent="0.3">
      <c r="A194" s="7"/>
      <c r="B194" s="6"/>
      <c r="C194" s="6"/>
      <c r="D194" s="72"/>
      <c r="E194" s="89"/>
      <c r="F194" s="89"/>
      <c r="G194" s="89"/>
      <c r="H194" s="89"/>
      <c r="I194" s="89"/>
      <c r="J194" s="89"/>
      <c r="K194" s="89"/>
      <c r="L194" s="89"/>
      <c r="M194" s="6"/>
      <c r="N194" s="6"/>
      <c r="O194" s="6"/>
      <c r="P194" s="6"/>
      <c r="Q194" s="9"/>
    </row>
    <row r="195" spans="1:17" ht="16.5" thickBot="1" x14ac:dyDescent="0.3">
      <c r="A195" s="7"/>
      <c r="B195" s="6"/>
      <c r="C195" s="6"/>
      <c r="D195" s="39"/>
      <c r="E195" s="39"/>
      <c r="F195" s="39"/>
      <c r="G195" s="39"/>
      <c r="H195" s="82" t="s">
        <v>7</v>
      </c>
      <c r="I195" s="115">
        <v>62</v>
      </c>
      <c r="J195" s="90">
        <f>SUM(J190:J193)</f>
        <v>1</v>
      </c>
      <c r="K195" s="65"/>
      <c r="L195" s="65"/>
      <c r="M195" s="6"/>
      <c r="N195" s="6"/>
      <c r="O195" s="6"/>
      <c r="P195" s="6"/>
      <c r="Q195" s="9"/>
    </row>
    <row r="196" spans="1:17" x14ac:dyDescent="0.25">
      <c r="A196" s="7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89"/>
      <c r="N196" s="6"/>
      <c r="O196" s="6"/>
      <c r="P196" s="6"/>
      <c r="Q196" s="9"/>
    </row>
    <row r="197" spans="1:17" s="149" customFormat="1" ht="15.75" x14ac:dyDescent="0.25">
      <c r="A197" s="38"/>
      <c r="B197" s="39"/>
      <c r="C197" s="39"/>
      <c r="D197" s="6"/>
      <c r="E197" s="6"/>
      <c r="F197" s="6"/>
      <c r="G197" s="6"/>
      <c r="H197" s="6"/>
      <c r="I197" s="6"/>
      <c r="J197" s="6"/>
      <c r="K197" s="6"/>
      <c r="L197" s="6"/>
      <c r="M197" s="39"/>
      <c r="N197" s="39"/>
      <c r="O197" s="39"/>
      <c r="P197" s="39"/>
      <c r="Q197" s="41"/>
    </row>
    <row r="198" spans="1:17" x14ac:dyDescent="0.25">
      <c r="A198" s="7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9"/>
    </row>
    <row r="199" spans="1:17" x14ac:dyDescent="0.25">
      <c r="A199" s="7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9"/>
    </row>
    <row r="200" spans="1:17" x14ac:dyDescent="0.25">
      <c r="A200" s="7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9"/>
    </row>
    <row r="201" spans="1:17" x14ac:dyDescent="0.25">
      <c r="A201" s="7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9"/>
    </row>
    <row r="202" spans="1:17" x14ac:dyDescent="0.25">
      <c r="A202" s="7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9"/>
    </row>
    <row r="203" spans="1:17" x14ac:dyDescent="0.25">
      <c r="A203" s="7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9"/>
    </row>
    <row r="204" spans="1:17" x14ac:dyDescent="0.25">
      <c r="A204" s="7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9"/>
    </row>
    <row r="205" spans="1:17" x14ac:dyDescent="0.25">
      <c r="A205" s="7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9"/>
    </row>
    <row r="206" spans="1:17" x14ac:dyDescent="0.25">
      <c r="A206" s="7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9"/>
    </row>
    <row r="207" spans="1:17" x14ac:dyDescent="0.25">
      <c r="A207" s="7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9"/>
    </row>
    <row r="208" spans="1:17" x14ac:dyDescent="0.25">
      <c r="A208" s="7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/>
      <c r="N208" s="6"/>
      <c r="O208" s="6"/>
      <c r="P208" s="6"/>
      <c r="Q208" s="9"/>
    </row>
    <row r="209" spans="1:17" x14ac:dyDescent="0.25">
      <c r="A209" s="7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9"/>
    </row>
    <row r="210" spans="1:17" x14ac:dyDescent="0.25">
      <c r="A210" s="7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9"/>
    </row>
    <row r="211" spans="1:17" x14ac:dyDescent="0.25">
      <c r="A211" s="7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9"/>
    </row>
    <row r="212" spans="1:17" x14ac:dyDescent="0.25">
      <c r="A212" s="7"/>
      <c r="B212" s="6"/>
      <c r="C212" s="6"/>
      <c r="D212" s="89"/>
      <c r="E212" s="89"/>
      <c r="F212" s="89"/>
      <c r="G212" s="91"/>
      <c r="H212" s="85"/>
      <c r="I212" s="6"/>
      <c r="J212" s="6"/>
      <c r="K212" s="6"/>
      <c r="L212" s="6"/>
      <c r="M212" s="6"/>
      <c r="N212" s="6"/>
      <c r="O212" s="6"/>
      <c r="P212" s="6"/>
      <c r="Q212" s="9"/>
    </row>
    <row r="213" spans="1:17" x14ac:dyDescent="0.25">
      <c r="A213" s="7"/>
      <c r="B213" s="6"/>
      <c r="C213" s="6"/>
      <c r="D213" s="89"/>
      <c r="E213" s="89"/>
      <c r="F213" s="89"/>
      <c r="G213" s="91"/>
      <c r="H213" s="85"/>
      <c r="I213" s="6"/>
      <c r="J213" s="6"/>
      <c r="K213" s="6"/>
      <c r="L213" s="6"/>
      <c r="M213" s="6"/>
      <c r="N213" s="6"/>
      <c r="O213" s="6"/>
      <c r="P213" s="6"/>
      <c r="Q213" s="9"/>
    </row>
    <row r="214" spans="1:17" x14ac:dyDescent="0.25">
      <c r="A214" s="7"/>
      <c r="B214" s="6"/>
      <c r="C214" s="6"/>
      <c r="D214" s="89"/>
      <c r="E214" s="89"/>
      <c r="F214" s="89"/>
      <c r="G214" s="91"/>
      <c r="H214" s="85"/>
      <c r="I214" s="6"/>
      <c r="J214" s="6"/>
      <c r="K214" s="6"/>
      <c r="L214" s="6"/>
      <c r="M214" s="6"/>
      <c r="N214" s="6"/>
      <c r="O214" s="6"/>
      <c r="P214" s="6"/>
      <c r="Q214" s="9"/>
    </row>
    <row r="215" spans="1:17" x14ac:dyDescent="0.25">
      <c r="A215" s="7"/>
      <c r="B215" s="6"/>
      <c r="C215" s="6"/>
      <c r="D215" s="89"/>
      <c r="E215" s="89"/>
      <c r="F215" s="89"/>
      <c r="G215" s="91"/>
      <c r="H215" s="85"/>
      <c r="I215" s="6"/>
      <c r="J215" s="6"/>
      <c r="K215" s="6"/>
      <c r="L215" s="6"/>
      <c r="M215" s="6"/>
      <c r="N215" s="6"/>
      <c r="O215" s="6"/>
      <c r="P215" s="6"/>
      <c r="Q215" s="9"/>
    </row>
    <row r="216" spans="1:17" x14ac:dyDescent="0.25">
      <c r="A216" s="7"/>
      <c r="B216" s="6"/>
      <c r="C216" s="6"/>
      <c r="D216" s="89"/>
      <c r="E216" s="89"/>
      <c r="F216" s="89"/>
      <c r="G216" s="91"/>
      <c r="H216" s="85"/>
      <c r="I216" s="6"/>
      <c r="J216" s="6"/>
      <c r="K216" s="6"/>
      <c r="L216" s="6"/>
      <c r="M216" s="6"/>
      <c r="N216" s="6"/>
      <c r="O216" s="6"/>
      <c r="P216" s="6"/>
      <c r="Q216" s="9"/>
    </row>
    <row r="217" spans="1:17" ht="15.75" thickBot="1" x14ac:dyDescent="0.3">
      <c r="A217" s="7"/>
      <c r="B217" s="6"/>
      <c r="C217" s="6"/>
      <c r="D217" s="89"/>
      <c r="E217" s="89"/>
      <c r="F217" s="89"/>
      <c r="G217" s="91"/>
      <c r="H217" s="85"/>
      <c r="I217" s="6"/>
      <c r="J217" s="6"/>
      <c r="K217" s="6"/>
      <c r="L217" s="6"/>
      <c r="M217" s="6"/>
      <c r="N217" s="6"/>
      <c r="O217" s="6"/>
      <c r="P217" s="6"/>
      <c r="Q217" s="9"/>
    </row>
    <row r="218" spans="1:17" ht="19.5" customHeight="1" thickBot="1" x14ac:dyDescent="0.3">
      <c r="A218" s="7"/>
      <c r="B218" s="6"/>
      <c r="C218" s="6"/>
      <c r="D218" s="134" t="s">
        <v>31</v>
      </c>
      <c r="E218" s="134"/>
      <c r="F218" s="134"/>
      <c r="G218" s="134"/>
      <c r="H218" s="134"/>
      <c r="I218" s="134"/>
      <c r="J218" s="134"/>
      <c r="K218" s="116"/>
      <c r="L218" s="116"/>
      <c r="M218" s="6"/>
      <c r="N218" s="6"/>
      <c r="O218" s="6"/>
      <c r="P218" s="6"/>
      <c r="Q218" s="9"/>
    </row>
    <row r="219" spans="1:17" ht="15.75" thickBot="1" x14ac:dyDescent="0.3">
      <c r="A219" s="7"/>
      <c r="B219" s="6"/>
      <c r="C219" s="6"/>
      <c r="D219" s="117">
        <v>1</v>
      </c>
      <c r="E219" s="92" t="s">
        <v>4</v>
      </c>
      <c r="F219" s="93"/>
      <c r="G219" s="93"/>
      <c r="H219" s="94"/>
      <c r="I219" s="74">
        <v>49</v>
      </c>
      <c r="J219" s="86">
        <f>I219/I224</f>
        <v>0.79032258064516125</v>
      </c>
      <c r="K219" s="51"/>
      <c r="L219" s="51"/>
      <c r="M219" s="6"/>
      <c r="N219" s="6"/>
      <c r="O219" s="6"/>
      <c r="P219" s="6"/>
      <c r="Q219" s="9"/>
    </row>
    <row r="220" spans="1:17" ht="19.5" customHeight="1" thickBot="1" x14ac:dyDescent="0.3">
      <c r="A220" s="7"/>
      <c r="B220" s="6"/>
      <c r="C220" s="6"/>
      <c r="D220" s="117">
        <v>2</v>
      </c>
      <c r="E220" s="92" t="str">
        <f>+'[1]ACUM-MAYO'!A187</f>
        <v>CORREO ELECTRONICO</v>
      </c>
      <c r="F220" s="93"/>
      <c r="G220" s="93"/>
      <c r="H220" s="94"/>
      <c r="I220" s="74">
        <v>3</v>
      </c>
      <c r="J220" s="86">
        <f>I220/I224</f>
        <v>4.8387096774193547E-2</v>
      </c>
      <c r="K220" s="51"/>
      <c r="L220" s="51"/>
      <c r="M220" s="6"/>
      <c r="N220" s="6"/>
      <c r="O220" s="6"/>
      <c r="P220" s="6"/>
      <c r="Q220" s="9"/>
    </row>
    <row r="221" spans="1:17" ht="15.75" customHeight="1" thickBot="1" x14ac:dyDescent="0.3">
      <c r="A221" s="7"/>
      <c r="B221" s="6"/>
      <c r="C221" s="6"/>
      <c r="D221" s="117">
        <v>3</v>
      </c>
      <c r="E221" s="92" t="str">
        <f>+'[1]ACUM-MAYO'!A188</f>
        <v>NOTIFICACIÓN PERSONAL</v>
      </c>
      <c r="F221" s="93"/>
      <c r="G221" s="93"/>
      <c r="H221" s="94"/>
      <c r="I221" s="74">
        <v>10</v>
      </c>
      <c r="J221" s="86">
        <f>I221/I224</f>
        <v>0.16129032258064516</v>
      </c>
      <c r="K221" s="51"/>
      <c r="L221" s="51"/>
      <c r="M221" s="6"/>
      <c r="N221" s="6"/>
      <c r="O221" s="6"/>
      <c r="P221" s="6"/>
      <c r="Q221" s="9"/>
    </row>
    <row r="222" spans="1:17" ht="15.75" customHeight="1" thickBot="1" x14ac:dyDescent="0.3">
      <c r="A222" s="7"/>
      <c r="B222" s="6"/>
      <c r="C222" s="6"/>
      <c r="D222" s="117">
        <v>4</v>
      </c>
      <c r="E222" s="92" t="str">
        <f>+'[1]ACUM-MAYO'!A189</f>
        <v>LISTAS</v>
      </c>
      <c r="F222" s="93"/>
      <c r="G222" s="95"/>
      <c r="H222" s="96"/>
      <c r="I222" s="74">
        <v>0</v>
      </c>
      <c r="J222" s="86">
        <f>I222/I224</f>
        <v>0</v>
      </c>
      <c r="K222" s="51"/>
      <c r="L222" s="51"/>
      <c r="M222" s="6"/>
      <c r="N222" s="97"/>
      <c r="O222" s="6"/>
      <c r="P222" s="6"/>
      <c r="Q222" s="9"/>
    </row>
    <row r="223" spans="1:17" ht="15.75" customHeight="1" thickBot="1" x14ac:dyDescent="0.3">
      <c r="A223" s="7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97"/>
      <c r="O223" s="6"/>
      <c r="P223" s="6"/>
      <c r="Q223" s="9"/>
    </row>
    <row r="224" spans="1:17" ht="15.75" customHeight="1" thickBot="1" x14ac:dyDescent="0.3">
      <c r="A224" s="7"/>
      <c r="B224" s="6"/>
      <c r="C224" s="6"/>
      <c r="D224" s="39"/>
      <c r="E224" s="81"/>
      <c r="F224" s="81"/>
      <c r="G224" s="81"/>
      <c r="H224" s="82" t="s">
        <v>7</v>
      </c>
      <c r="I224" s="115">
        <f>SUM(I219:I223)</f>
        <v>62</v>
      </c>
      <c r="J224" s="90">
        <f>SUM(J219:J223)</f>
        <v>0.99999999999999989</v>
      </c>
      <c r="K224" s="65"/>
      <c r="L224" s="65"/>
      <c r="M224" s="6"/>
      <c r="N224" s="6"/>
      <c r="O224" s="6"/>
      <c r="P224" s="6"/>
      <c r="Q224" s="9"/>
    </row>
    <row r="225" spans="1:17" ht="15.75" customHeight="1" x14ac:dyDescent="0.25">
      <c r="A225" s="7"/>
      <c r="B225" s="6"/>
      <c r="C225" s="6"/>
      <c r="D225" s="39"/>
      <c r="E225" s="81"/>
      <c r="F225" s="81"/>
      <c r="G225" s="176"/>
      <c r="H225" s="177"/>
      <c r="I225" s="178"/>
      <c r="J225" s="179"/>
      <c r="K225" s="180"/>
      <c r="L225" s="65"/>
      <c r="M225" s="6"/>
      <c r="N225" s="6"/>
      <c r="O225" s="6"/>
      <c r="P225" s="6"/>
      <c r="Q225" s="9"/>
    </row>
    <row r="226" spans="1:17" ht="15.75" customHeight="1" x14ac:dyDescent="0.25">
      <c r="A226" s="7"/>
      <c r="B226" s="6"/>
      <c r="C226" s="6"/>
      <c r="D226" s="39"/>
      <c r="E226" s="81"/>
      <c r="F226" s="81"/>
      <c r="G226" s="176"/>
      <c r="H226" s="177"/>
      <c r="I226" s="178"/>
      <c r="J226" s="179"/>
      <c r="K226" s="180"/>
      <c r="L226" s="65"/>
      <c r="M226" s="6"/>
      <c r="N226" s="6"/>
      <c r="O226" s="6"/>
      <c r="P226" s="6"/>
      <c r="Q226" s="9"/>
    </row>
    <row r="227" spans="1:17" x14ac:dyDescent="0.25">
      <c r="A227" s="7"/>
      <c r="B227" s="6"/>
      <c r="C227" s="6"/>
      <c r="D227" s="6"/>
      <c r="E227" s="6"/>
      <c r="F227" s="6"/>
      <c r="G227" s="151"/>
      <c r="H227" s="151"/>
      <c r="I227" s="151"/>
      <c r="J227" s="151"/>
      <c r="K227" s="151"/>
      <c r="L227" s="6"/>
      <c r="M227" s="6"/>
      <c r="N227" s="6"/>
      <c r="O227" s="6"/>
      <c r="P227" s="6"/>
      <c r="Q227" s="9"/>
    </row>
    <row r="228" spans="1:17" s="149" customFormat="1" ht="15.75" x14ac:dyDescent="0.25">
      <c r="A228" s="38"/>
      <c r="B228" s="39"/>
      <c r="C228" s="39"/>
      <c r="D228" s="6"/>
      <c r="E228" s="6"/>
      <c r="F228" s="6"/>
      <c r="G228" s="6"/>
      <c r="H228" s="6"/>
      <c r="I228" s="6"/>
      <c r="J228" s="6"/>
      <c r="K228" s="6"/>
      <c r="L228" s="6"/>
      <c r="M228" s="39"/>
      <c r="N228" s="39"/>
      <c r="O228" s="39"/>
      <c r="P228" s="39"/>
      <c r="Q228" s="41"/>
    </row>
    <row r="229" spans="1:17" x14ac:dyDescent="0.25">
      <c r="A229" s="7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9"/>
    </row>
    <row r="230" spans="1:17" x14ac:dyDescent="0.25">
      <c r="A230" s="7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9"/>
    </row>
    <row r="231" spans="1:17" x14ac:dyDescent="0.25">
      <c r="A231" s="7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9"/>
    </row>
    <row r="232" spans="1:17" x14ac:dyDescent="0.25">
      <c r="A232" s="7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9"/>
    </row>
    <row r="233" spans="1:17" x14ac:dyDescent="0.25">
      <c r="A233" s="7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9"/>
    </row>
    <row r="234" spans="1:17" x14ac:dyDescent="0.25">
      <c r="A234" s="7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9"/>
    </row>
    <row r="235" spans="1:17" x14ac:dyDescent="0.25">
      <c r="A235" s="7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9"/>
    </row>
    <row r="236" spans="1:17" x14ac:dyDescent="0.25">
      <c r="A236" s="7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9"/>
    </row>
    <row r="237" spans="1:17" x14ac:dyDescent="0.25">
      <c r="A237" s="7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9"/>
    </row>
    <row r="238" spans="1:17" x14ac:dyDescent="0.25">
      <c r="A238" s="7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9"/>
    </row>
    <row r="239" spans="1:17" x14ac:dyDescent="0.25">
      <c r="A239" s="7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9"/>
    </row>
    <row r="240" spans="1:17" x14ac:dyDescent="0.25">
      <c r="A240" s="7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9"/>
    </row>
    <row r="241" spans="1:17" x14ac:dyDescent="0.25">
      <c r="A241" s="7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9"/>
    </row>
    <row r="242" spans="1:17" x14ac:dyDescent="0.25">
      <c r="A242" s="7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9"/>
    </row>
    <row r="243" spans="1:17" x14ac:dyDescent="0.25">
      <c r="A243" s="7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9"/>
    </row>
    <row r="244" spans="1:17" x14ac:dyDescent="0.25">
      <c r="A244" s="7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9"/>
    </row>
    <row r="245" spans="1:17" x14ac:dyDescent="0.25">
      <c r="A245" s="7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9"/>
    </row>
    <row r="246" spans="1:17" ht="15.75" thickBot="1" x14ac:dyDescent="0.3">
      <c r="A246" s="7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9"/>
    </row>
    <row r="247" spans="1:17" ht="19.5" thickBot="1" x14ac:dyDescent="0.3">
      <c r="A247" s="7"/>
      <c r="B247" s="6"/>
      <c r="C247" s="6"/>
      <c r="D247" s="135" t="s">
        <v>32</v>
      </c>
      <c r="E247" s="135"/>
      <c r="F247" s="135"/>
      <c r="G247" s="135"/>
      <c r="H247" s="6"/>
      <c r="I247" s="6"/>
      <c r="J247" s="6"/>
      <c r="K247" s="6"/>
      <c r="L247" s="6"/>
      <c r="M247" s="6"/>
      <c r="N247" s="6"/>
      <c r="O247" s="6"/>
      <c r="P247" s="6"/>
      <c r="Q247" s="9"/>
    </row>
    <row r="248" spans="1:17" ht="27" customHeight="1" thickBot="1" x14ac:dyDescent="0.3">
      <c r="A248" s="7"/>
      <c r="B248" s="6"/>
      <c r="C248" s="6"/>
      <c r="D248" s="98">
        <v>1</v>
      </c>
      <c r="E248" s="130" t="s">
        <v>33</v>
      </c>
      <c r="F248" s="130"/>
      <c r="G248" s="99">
        <v>10</v>
      </c>
      <c r="H248" s="6"/>
      <c r="I248" s="6"/>
      <c r="J248" s="6"/>
      <c r="K248" s="6"/>
      <c r="L248" s="6"/>
      <c r="M248" s="6"/>
      <c r="N248" s="6"/>
      <c r="O248" s="6"/>
      <c r="P248" s="6"/>
      <c r="Q248" s="9"/>
    </row>
    <row r="249" spans="1:17" ht="40.15" customHeight="1" thickBot="1" x14ac:dyDescent="0.3">
      <c r="A249" s="7"/>
      <c r="B249" s="6"/>
      <c r="C249" s="6"/>
      <c r="D249" s="98">
        <v>2</v>
      </c>
      <c r="E249" s="130" t="s">
        <v>34</v>
      </c>
      <c r="F249" s="130"/>
      <c r="G249" s="100">
        <v>13</v>
      </c>
      <c r="H249" s="6"/>
      <c r="I249" s="6"/>
      <c r="J249" s="6"/>
      <c r="K249" s="6"/>
      <c r="L249" s="6"/>
      <c r="M249" s="6"/>
      <c r="N249" s="6"/>
      <c r="O249" s="6"/>
      <c r="P249" s="6"/>
      <c r="Q249" s="9"/>
    </row>
    <row r="250" spans="1:17" ht="24" customHeight="1" thickBot="1" x14ac:dyDescent="0.3">
      <c r="A250" s="7"/>
      <c r="B250" s="6"/>
      <c r="C250" s="101"/>
      <c r="D250" s="98">
        <v>3</v>
      </c>
      <c r="E250" s="130" t="s">
        <v>41</v>
      </c>
      <c r="F250" s="130"/>
      <c r="G250" s="100">
        <v>20</v>
      </c>
      <c r="H250" s="6"/>
      <c r="I250" s="6"/>
      <c r="J250" s="6"/>
      <c r="K250" s="6"/>
      <c r="L250" s="6"/>
      <c r="M250" s="6"/>
      <c r="N250" s="6"/>
      <c r="O250" s="6"/>
      <c r="P250" s="9"/>
      <c r="Q250" s="102"/>
    </row>
    <row r="251" spans="1:17" ht="15.75" customHeight="1" thickBot="1" x14ac:dyDescent="0.3">
      <c r="A251" s="7"/>
      <c r="B251" s="6"/>
      <c r="C251" s="101"/>
      <c r="D251" s="98">
        <v>4</v>
      </c>
      <c r="E251" s="130" t="s">
        <v>35</v>
      </c>
      <c r="F251" s="130"/>
      <c r="G251" s="100">
        <v>2</v>
      </c>
      <c r="H251" s="6"/>
      <c r="I251" s="6"/>
      <c r="J251" s="6"/>
      <c r="K251" s="6"/>
      <c r="L251" s="6"/>
      <c r="M251" s="6"/>
      <c r="N251" s="6"/>
      <c r="O251" s="6"/>
      <c r="P251" s="9"/>
      <c r="Q251" s="102"/>
    </row>
    <row r="252" spans="1:17" ht="15.75" customHeight="1" thickBot="1" x14ac:dyDescent="0.3">
      <c r="A252" s="7"/>
      <c r="B252" s="6"/>
      <c r="C252" s="101"/>
      <c r="D252" s="98">
        <v>5</v>
      </c>
      <c r="E252" s="130" t="s">
        <v>36</v>
      </c>
      <c r="F252" s="130"/>
      <c r="G252" s="100">
        <v>0</v>
      </c>
      <c r="H252" s="6"/>
      <c r="I252" s="6"/>
      <c r="J252" s="6"/>
      <c r="K252" s="6"/>
      <c r="L252" s="6"/>
      <c r="M252" s="6"/>
      <c r="N252" s="6"/>
      <c r="O252" s="6"/>
      <c r="P252" s="9"/>
      <c r="Q252" s="102"/>
    </row>
    <row r="253" spans="1:17" ht="15.75" customHeight="1" thickBot="1" x14ac:dyDescent="0.3">
      <c r="A253" s="7"/>
      <c r="B253" s="6"/>
      <c r="C253" s="101"/>
      <c r="D253" s="103">
        <v>6</v>
      </c>
      <c r="E253" s="131" t="s">
        <v>37</v>
      </c>
      <c r="F253" s="131"/>
      <c r="G253" s="104">
        <v>5</v>
      </c>
      <c r="H253" s="6"/>
      <c r="I253" s="6"/>
      <c r="J253" s="6"/>
      <c r="K253" s="6"/>
      <c r="L253" s="6"/>
      <c r="M253" s="6"/>
      <c r="N253" s="6"/>
      <c r="O253" s="6"/>
      <c r="P253" s="9"/>
      <c r="Q253" s="102"/>
    </row>
    <row r="254" spans="1:17" ht="27" customHeight="1" thickBot="1" x14ac:dyDescent="0.3">
      <c r="A254" s="7"/>
      <c r="B254" s="6"/>
      <c r="C254" s="101"/>
      <c r="D254" s="98">
        <v>7</v>
      </c>
      <c r="E254" s="132" t="s">
        <v>38</v>
      </c>
      <c r="F254" s="132"/>
      <c r="G254" s="105">
        <v>12</v>
      </c>
      <c r="H254" s="6"/>
      <c r="I254" s="6"/>
      <c r="J254" s="6" t="s">
        <v>8</v>
      </c>
      <c r="K254" s="6"/>
      <c r="L254" s="6"/>
      <c r="M254" s="6"/>
      <c r="N254" s="6"/>
      <c r="O254" s="6"/>
      <c r="P254" s="9"/>
      <c r="Q254" s="102"/>
    </row>
    <row r="255" spans="1:17" ht="15.75" customHeight="1" thickBot="1" x14ac:dyDescent="0.3">
      <c r="A255" s="7"/>
      <c r="B255" s="6"/>
      <c r="C255" s="101"/>
      <c r="D255" s="6"/>
      <c r="E255" s="128" t="s">
        <v>7</v>
      </c>
      <c r="F255" s="128"/>
      <c r="G255" s="106">
        <v>62</v>
      </c>
      <c r="H255" s="107"/>
      <c r="I255" s="6"/>
      <c r="J255" s="6"/>
      <c r="K255" s="6"/>
      <c r="L255" s="6"/>
      <c r="M255" s="6"/>
      <c r="N255" s="6"/>
      <c r="O255" s="6"/>
      <c r="P255" s="9"/>
      <c r="Q255" s="102"/>
    </row>
    <row r="256" spans="1:17" ht="21" customHeight="1" x14ac:dyDescent="0.25">
      <c r="A256" s="7"/>
      <c r="B256" s="6"/>
      <c r="C256" s="101"/>
      <c r="D256" s="6" t="s">
        <v>39</v>
      </c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9"/>
      <c r="Q256" s="102"/>
    </row>
    <row r="257" spans="1:17" ht="15.75" customHeight="1" x14ac:dyDescent="0.25">
      <c r="A257" s="7"/>
      <c r="B257" s="6"/>
      <c r="C257" s="101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9"/>
      <c r="Q257" s="102"/>
    </row>
    <row r="258" spans="1:17" ht="15.75" customHeight="1" x14ac:dyDescent="0.25">
      <c r="A258" s="7"/>
      <c r="B258" s="6"/>
      <c r="C258" s="101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9"/>
      <c r="Q258" s="102"/>
    </row>
    <row r="259" spans="1:17" ht="15.75" customHeight="1" x14ac:dyDescent="0.25">
      <c r="A259" s="7"/>
      <c r="B259" s="6"/>
      <c r="C259" s="101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9"/>
      <c r="Q259" s="102"/>
    </row>
    <row r="260" spans="1:17" ht="15.75" customHeight="1" x14ac:dyDescent="0.25">
      <c r="A260" s="7"/>
      <c r="B260" s="6"/>
      <c r="C260" s="101"/>
      <c r="D260" s="6"/>
      <c r="E260" s="151"/>
      <c r="F260" s="151"/>
      <c r="G260" s="151"/>
      <c r="H260" s="151"/>
      <c r="I260" s="151"/>
      <c r="J260" s="6"/>
      <c r="K260" s="6"/>
      <c r="L260" s="6"/>
      <c r="M260" s="6"/>
      <c r="N260" s="6"/>
      <c r="O260" s="6"/>
      <c r="P260" s="9"/>
      <c r="Q260" s="102"/>
    </row>
    <row r="261" spans="1:17" ht="15.75" customHeight="1" x14ac:dyDescent="0.25">
      <c r="A261" s="7"/>
      <c r="B261" s="6"/>
      <c r="C261" s="101"/>
      <c r="D261" s="6"/>
      <c r="E261" s="151"/>
      <c r="F261" s="151"/>
      <c r="G261" s="151"/>
      <c r="H261" s="151"/>
      <c r="I261" s="151"/>
      <c r="J261" s="6"/>
      <c r="K261" s="6"/>
      <c r="L261" s="6"/>
      <c r="M261" s="6"/>
      <c r="N261" s="6"/>
      <c r="O261" s="6"/>
      <c r="P261" s="9"/>
      <c r="Q261" s="102"/>
    </row>
    <row r="262" spans="1:17" ht="15.75" customHeight="1" x14ac:dyDescent="0.25">
      <c r="A262" s="7"/>
      <c r="B262" s="6"/>
      <c r="C262" s="101"/>
      <c r="D262" s="6"/>
      <c r="E262" s="151"/>
      <c r="F262" s="151"/>
      <c r="G262" s="151"/>
      <c r="H262" s="151"/>
      <c r="I262" s="151"/>
      <c r="J262" s="6"/>
      <c r="K262" s="6"/>
      <c r="L262" s="6"/>
      <c r="M262" s="6"/>
      <c r="N262" s="6"/>
      <c r="O262" s="6"/>
      <c r="P262" s="9"/>
      <c r="Q262" s="102"/>
    </row>
    <row r="263" spans="1:17" ht="15.75" customHeight="1" x14ac:dyDescent="0.25">
      <c r="A263" s="7"/>
      <c r="B263" s="6"/>
      <c r="C263" s="101"/>
      <c r="D263" s="6"/>
      <c r="E263" s="151"/>
      <c r="F263" s="151"/>
      <c r="G263" s="151"/>
      <c r="H263" s="151"/>
      <c r="I263" s="151"/>
      <c r="J263" s="6"/>
      <c r="K263" s="6"/>
      <c r="L263" s="6"/>
      <c r="M263" s="6"/>
      <c r="N263" s="6"/>
      <c r="O263" s="6"/>
      <c r="P263" s="9"/>
      <c r="Q263" s="102"/>
    </row>
    <row r="264" spans="1:17" ht="15.75" customHeight="1" x14ac:dyDescent="0.25">
      <c r="A264" s="7"/>
      <c r="B264" s="6"/>
      <c r="C264" s="101"/>
      <c r="D264" s="6"/>
      <c r="E264" s="151"/>
      <c r="F264" s="151"/>
      <c r="G264" s="151"/>
      <c r="H264" s="151"/>
      <c r="I264" s="151"/>
      <c r="J264" s="6"/>
      <c r="K264" s="6"/>
      <c r="L264" s="6"/>
      <c r="M264" s="6"/>
      <c r="N264" s="6"/>
      <c r="O264" s="6"/>
      <c r="P264" s="9"/>
      <c r="Q264" s="102"/>
    </row>
    <row r="265" spans="1:17" ht="15.75" customHeight="1" x14ac:dyDescent="0.25">
      <c r="A265" s="7"/>
      <c r="B265" s="6"/>
      <c r="C265" s="101"/>
      <c r="D265" s="6"/>
      <c r="H265" s="151"/>
      <c r="I265" s="151"/>
      <c r="J265" s="6"/>
      <c r="K265"/>
      <c r="L265" s="6"/>
      <c r="M265" s="6"/>
      <c r="N265" s="6"/>
      <c r="O265" s="6"/>
      <c r="P265" s="9"/>
      <c r="Q265" s="102"/>
    </row>
    <row r="266" spans="1:17" ht="15.75" customHeight="1" x14ac:dyDescent="0.25">
      <c r="A266" s="7"/>
      <c r="B266" s="6"/>
      <c r="C266" s="101"/>
      <c r="D266" s="6"/>
      <c r="E266" s="151"/>
      <c r="F266" s="151"/>
      <c r="G266" s="151"/>
      <c r="H266" s="151"/>
      <c r="I266" s="151"/>
      <c r="J266" s="6"/>
      <c r="K266" s="6"/>
      <c r="L266" s="6"/>
      <c r="M266" s="6"/>
      <c r="N266" s="6"/>
      <c r="O266" s="6"/>
      <c r="P266" s="9"/>
      <c r="Q266" s="102"/>
    </row>
    <row r="267" spans="1:17" ht="15.75" customHeight="1" x14ac:dyDescent="0.25">
      <c r="A267" s="7"/>
      <c r="B267" s="6"/>
      <c r="C267" s="101"/>
      <c r="D267" s="6"/>
      <c r="E267" s="151"/>
      <c r="F267" s="151"/>
      <c r="G267" s="151"/>
      <c r="H267" s="151"/>
      <c r="I267" s="151"/>
      <c r="J267" s="6"/>
      <c r="K267" s="6"/>
      <c r="L267" s="6"/>
      <c r="M267" s="6"/>
      <c r="N267" s="6"/>
      <c r="O267" s="6"/>
      <c r="P267" s="9"/>
      <c r="Q267" s="102"/>
    </row>
    <row r="268" spans="1:17" ht="15.75" customHeight="1" x14ac:dyDescent="0.25">
      <c r="A268" s="7"/>
      <c r="B268" s="6"/>
      <c r="C268" s="101"/>
      <c r="D268" s="6"/>
      <c r="E268" s="151"/>
      <c r="F268" s="151"/>
      <c r="G268" s="151"/>
      <c r="H268" s="151"/>
      <c r="I268" s="151"/>
      <c r="J268" s="6"/>
      <c r="K268" s="6"/>
      <c r="L268" s="6"/>
      <c r="M268" s="6"/>
      <c r="N268" s="6"/>
      <c r="O268" s="6"/>
      <c r="P268" s="9"/>
      <c r="Q268" s="102"/>
    </row>
    <row r="269" spans="1:17" ht="15.75" customHeight="1" x14ac:dyDescent="0.25">
      <c r="A269" s="7"/>
      <c r="B269" s="6"/>
      <c r="C269" s="101"/>
      <c r="D269" s="6"/>
      <c r="E269" s="151"/>
      <c r="F269" s="151"/>
      <c r="G269" s="151"/>
      <c r="H269" s="151"/>
      <c r="I269" s="151"/>
      <c r="J269" s="6"/>
      <c r="K269" s="6"/>
      <c r="L269" s="6"/>
      <c r="M269" s="6"/>
      <c r="N269" s="6"/>
      <c r="O269" s="6"/>
      <c r="P269" s="9"/>
      <c r="Q269" s="102"/>
    </row>
    <row r="270" spans="1:17" ht="15.75" customHeight="1" x14ac:dyDescent="0.25">
      <c r="A270" s="7"/>
      <c r="B270" s="6"/>
      <c r="C270" s="101"/>
      <c r="D270" s="6"/>
      <c r="E270" s="151"/>
      <c r="F270" s="151"/>
      <c r="G270" s="151"/>
      <c r="H270" s="151"/>
      <c r="I270" s="151"/>
      <c r="J270" s="6"/>
      <c r="K270" s="6"/>
      <c r="L270" s="6"/>
      <c r="M270" s="6"/>
      <c r="N270" s="6"/>
      <c r="O270" s="6"/>
      <c r="P270" s="9"/>
      <c r="Q270" s="102"/>
    </row>
    <row r="271" spans="1:17" ht="15.75" customHeight="1" x14ac:dyDescent="0.25">
      <c r="A271" s="7"/>
      <c r="B271" s="6"/>
      <c r="C271" s="101"/>
      <c r="D271" s="6"/>
      <c r="E271" s="151"/>
      <c r="F271" s="151"/>
      <c r="G271" s="151"/>
      <c r="H271" s="151"/>
      <c r="I271" s="151"/>
      <c r="J271" s="6"/>
      <c r="K271" s="6"/>
      <c r="L271" s="6"/>
      <c r="M271" s="6"/>
      <c r="N271" s="6"/>
      <c r="O271" s="6"/>
      <c r="P271" s="9"/>
      <c r="Q271" s="102"/>
    </row>
    <row r="272" spans="1:17" ht="15.75" customHeight="1" x14ac:dyDescent="0.25">
      <c r="A272" s="7"/>
      <c r="B272" s="6"/>
      <c r="C272" s="101"/>
      <c r="D272" s="6"/>
      <c r="E272" s="151"/>
      <c r="F272" s="151"/>
      <c r="G272" s="151"/>
      <c r="H272" s="151"/>
      <c r="I272" s="151"/>
      <c r="J272" s="6"/>
      <c r="K272" s="6"/>
      <c r="L272" s="6"/>
      <c r="M272" s="6"/>
      <c r="N272" s="6"/>
      <c r="O272" s="6"/>
      <c r="P272" s="9"/>
      <c r="Q272" s="102"/>
    </row>
    <row r="273" spans="1:17" ht="15.75" customHeight="1" x14ac:dyDescent="0.25">
      <c r="A273" s="7"/>
      <c r="B273" s="6"/>
      <c r="C273" s="101"/>
      <c r="D273" s="6"/>
      <c r="E273" s="151"/>
      <c r="F273" s="151"/>
      <c r="G273" s="151"/>
      <c r="H273" s="151"/>
      <c r="I273" s="151"/>
      <c r="J273" s="6"/>
      <c r="K273" s="6"/>
      <c r="L273" s="6"/>
      <c r="M273" s="6"/>
      <c r="N273" s="6"/>
      <c r="O273" s="6"/>
      <c r="P273" s="9"/>
      <c r="Q273" s="102"/>
    </row>
    <row r="274" spans="1:17" ht="15.75" customHeight="1" x14ac:dyDescent="0.25">
      <c r="A274" s="7"/>
      <c r="B274" s="6"/>
      <c r="C274" s="101"/>
      <c r="D274" s="6"/>
      <c r="E274" s="151"/>
      <c r="F274" s="151"/>
      <c r="G274" s="151"/>
      <c r="H274" s="151"/>
      <c r="I274" s="151"/>
      <c r="J274" s="6"/>
      <c r="K274" s="6"/>
      <c r="L274" s="6"/>
      <c r="M274" s="6"/>
      <c r="N274" s="6"/>
      <c r="O274" s="6"/>
      <c r="P274" s="9"/>
      <c r="Q274" s="102"/>
    </row>
    <row r="275" spans="1:17" ht="15.75" customHeight="1" x14ac:dyDescent="0.25">
      <c r="A275" s="7"/>
      <c r="B275" s="6"/>
      <c r="C275" s="101"/>
      <c r="D275" s="6"/>
      <c r="E275" s="151"/>
      <c r="F275" s="151"/>
      <c r="G275" s="151"/>
      <c r="H275" s="151"/>
      <c r="I275" s="151"/>
      <c r="J275" s="6"/>
      <c r="K275" s="6"/>
      <c r="L275" s="6"/>
      <c r="M275" s="6"/>
      <c r="N275" s="6"/>
      <c r="O275" s="6"/>
      <c r="P275" s="9"/>
      <c r="Q275" s="102"/>
    </row>
    <row r="276" spans="1:17" ht="15.75" customHeight="1" x14ac:dyDescent="0.25">
      <c r="A276" s="7"/>
      <c r="B276" s="6"/>
      <c r="C276" s="101"/>
      <c r="D276" s="6"/>
      <c r="E276" s="151"/>
      <c r="F276" s="151"/>
      <c r="G276" s="151"/>
      <c r="H276" s="151"/>
      <c r="I276" s="151"/>
      <c r="J276" s="6"/>
      <c r="K276" s="6"/>
      <c r="L276" s="6"/>
      <c r="M276" s="6"/>
      <c r="N276" s="6"/>
      <c r="O276" s="6"/>
      <c r="P276" s="9"/>
      <c r="Q276" s="102"/>
    </row>
    <row r="277" spans="1:17" ht="15.75" customHeight="1" x14ac:dyDescent="0.25">
      <c r="A277" s="7"/>
      <c r="B277" s="6"/>
      <c r="C277" s="101"/>
      <c r="D277" s="6"/>
      <c r="E277" s="151"/>
      <c r="F277" s="151"/>
      <c r="G277" s="151"/>
      <c r="H277" s="151"/>
      <c r="I277" s="151"/>
      <c r="J277" s="6"/>
      <c r="K277" s="6"/>
      <c r="L277" s="6"/>
      <c r="M277" s="6"/>
      <c r="N277" s="6"/>
      <c r="O277" s="6"/>
      <c r="P277" s="9"/>
      <c r="Q277" s="102"/>
    </row>
    <row r="278" spans="1:17" ht="15.75" customHeight="1" x14ac:dyDescent="0.25">
      <c r="A278" s="7"/>
      <c r="B278" s="6"/>
      <c r="C278" s="101"/>
      <c r="D278" s="6"/>
      <c r="E278" s="151"/>
      <c r="F278" s="151"/>
      <c r="G278" s="151"/>
      <c r="H278" s="151"/>
      <c r="I278" s="151"/>
      <c r="J278" s="6"/>
      <c r="K278" s="6"/>
      <c r="L278" s="6"/>
      <c r="M278" s="6"/>
      <c r="N278" s="6"/>
      <c r="O278" s="6"/>
      <c r="P278" s="9"/>
      <c r="Q278" s="102"/>
    </row>
    <row r="279" spans="1:17" ht="15.75" customHeight="1" x14ac:dyDescent="0.25">
      <c r="A279" s="7"/>
      <c r="B279" s="6"/>
      <c r="C279" s="101"/>
      <c r="D279" s="6"/>
      <c r="E279" s="151"/>
      <c r="F279" s="151"/>
      <c r="G279" s="151"/>
      <c r="H279" s="151"/>
      <c r="I279" s="151"/>
      <c r="J279" s="6"/>
      <c r="K279" s="6"/>
      <c r="L279" s="6"/>
      <c r="M279" s="6"/>
      <c r="N279" s="6"/>
      <c r="O279" s="6"/>
      <c r="P279" s="9"/>
      <c r="Q279" s="102"/>
    </row>
    <row r="280" spans="1:17" ht="15.75" customHeight="1" x14ac:dyDescent="0.25">
      <c r="A280" s="7"/>
      <c r="B280" s="6"/>
      <c r="C280" s="101"/>
      <c r="D280" s="6"/>
      <c r="E280" s="151"/>
      <c r="F280" s="151"/>
      <c r="G280" s="151"/>
      <c r="H280" s="151"/>
      <c r="I280" s="151"/>
      <c r="J280" s="6"/>
      <c r="K280" s="6"/>
      <c r="L280" s="6"/>
      <c r="M280" s="6"/>
      <c r="N280" s="6"/>
      <c r="O280" s="6"/>
      <c r="P280" s="9"/>
      <c r="Q280" s="102"/>
    </row>
    <row r="281" spans="1:17" ht="15.75" customHeight="1" x14ac:dyDescent="0.25">
      <c r="A281" s="7"/>
      <c r="B281" s="6"/>
      <c r="C281" s="101"/>
      <c r="D281" s="6"/>
      <c r="E281" s="151"/>
      <c r="F281" s="151"/>
      <c r="G281" s="151"/>
      <c r="H281" s="151"/>
      <c r="I281" s="151"/>
      <c r="J281" s="6"/>
      <c r="K281" s="6"/>
      <c r="L281" s="6"/>
      <c r="M281" s="6"/>
      <c r="N281" s="6"/>
      <c r="O281" s="6"/>
      <c r="P281" s="9"/>
      <c r="Q281" s="102"/>
    </row>
    <row r="282" spans="1:17" ht="31.5" customHeight="1" x14ac:dyDescent="0.25">
      <c r="A282" s="7"/>
      <c r="B282" s="6"/>
      <c r="C282" s="150"/>
      <c r="D282" s="151"/>
      <c r="E282" s="151"/>
      <c r="F282" s="151"/>
      <c r="G282" s="151"/>
      <c r="H282" s="151"/>
      <c r="I282" s="151"/>
      <c r="J282" s="151"/>
      <c r="K282" s="151"/>
      <c r="L282" s="151"/>
      <c r="M282" s="151"/>
      <c r="N282" s="151"/>
      <c r="O282" s="6"/>
      <c r="P282" s="9"/>
      <c r="Q282" s="102"/>
    </row>
    <row r="283" spans="1:17" ht="15.75" customHeight="1" x14ac:dyDescent="0.25">
      <c r="A283" s="7"/>
      <c r="B283" s="6"/>
      <c r="C283" s="150"/>
      <c r="D283" s="151"/>
      <c r="E283" s="151"/>
      <c r="F283" s="151"/>
      <c r="G283" s="151"/>
      <c r="H283" s="151"/>
      <c r="I283" s="151"/>
      <c r="J283" s="151"/>
      <c r="K283" s="151"/>
      <c r="L283" s="151"/>
      <c r="M283" s="151"/>
      <c r="N283" s="151"/>
      <c r="O283" s="6"/>
      <c r="P283" s="9"/>
      <c r="Q283" s="102"/>
    </row>
    <row r="284" spans="1:17" ht="15.75" customHeight="1" x14ac:dyDescent="0.25">
      <c r="A284" s="7"/>
      <c r="B284" s="6"/>
      <c r="C284" s="150"/>
      <c r="D284" s="151"/>
      <c r="E284" s="151"/>
      <c r="F284" s="151"/>
      <c r="G284" s="151"/>
      <c r="H284" s="151"/>
      <c r="I284" s="151"/>
      <c r="J284" s="151"/>
      <c r="K284" s="151"/>
      <c r="L284" s="151"/>
      <c r="M284" s="151"/>
      <c r="N284" s="151"/>
      <c r="O284" s="6"/>
      <c r="P284" s="9"/>
      <c r="Q284" s="102"/>
    </row>
    <row r="285" spans="1:17" ht="15.75" customHeight="1" x14ac:dyDescent="0.25">
      <c r="A285" s="7"/>
      <c r="B285" s="6"/>
      <c r="C285" s="150"/>
      <c r="D285" s="151"/>
      <c r="E285" s="151"/>
      <c r="F285" s="151"/>
      <c r="G285" s="151"/>
      <c r="H285" s="151"/>
      <c r="I285" s="151"/>
      <c r="J285" s="151"/>
      <c r="K285" s="151"/>
      <c r="L285" s="151"/>
      <c r="M285" s="151"/>
      <c r="N285" s="151"/>
      <c r="O285" s="6"/>
      <c r="P285" s="9"/>
      <c r="Q285" s="102"/>
    </row>
    <row r="286" spans="1:17" ht="15.75" customHeight="1" x14ac:dyDescent="0.25">
      <c r="A286" s="7"/>
      <c r="B286" s="6"/>
      <c r="C286" s="150"/>
      <c r="D286" s="151"/>
      <c r="E286" s="151"/>
      <c r="F286" s="151"/>
      <c r="G286" s="151"/>
      <c r="H286" s="151"/>
      <c r="I286" s="151"/>
      <c r="J286" s="151"/>
      <c r="K286" s="151"/>
      <c r="L286" s="151"/>
      <c r="M286" s="151"/>
      <c r="N286" s="151"/>
      <c r="O286" s="6"/>
      <c r="P286" s="9"/>
      <c r="Q286" s="102"/>
    </row>
    <row r="287" spans="1:17" ht="15.75" customHeight="1" x14ac:dyDescent="0.25">
      <c r="A287" s="7"/>
      <c r="B287" s="6"/>
      <c r="C287" s="150"/>
      <c r="D287" s="151"/>
      <c r="H287" s="151"/>
      <c r="I287" s="151"/>
      <c r="J287" s="151"/>
      <c r="L287" s="151"/>
      <c r="M287" s="151"/>
      <c r="N287" s="151"/>
      <c r="O287" s="6"/>
      <c r="P287" s="9"/>
      <c r="Q287" s="102"/>
    </row>
    <row r="288" spans="1:17" ht="15.75" customHeight="1" x14ac:dyDescent="0.25">
      <c r="A288" s="7"/>
      <c r="B288" s="6"/>
      <c r="C288" s="150"/>
      <c r="D288" s="151"/>
      <c r="E288" s="151"/>
      <c r="F288" s="151"/>
      <c r="G288" s="151"/>
      <c r="H288" s="151"/>
      <c r="I288" s="151"/>
      <c r="J288" s="151"/>
      <c r="K288" s="151"/>
      <c r="L288" s="151"/>
      <c r="M288" s="151"/>
      <c r="N288" s="151"/>
      <c r="O288" s="6"/>
      <c r="P288" s="9"/>
      <c r="Q288" s="102"/>
    </row>
    <row r="289" spans="1:17" ht="18.75" customHeight="1" x14ac:dyDescent="0.25">
      <c r="A289" s="7"/>
      <c r="B289" s="6"/>
      <c r="C289" s="150"/>
      <c r="D289" s="151"/>
      <c r="E289" s="151"/>
      <c r="F289" s="151"/>
      <c r="G289" s="151"/>
      <c r="H289" s="151"/>
      <c r="I289" s="151"/>
      <c r="J289" s="151"/>
      <c r="K289" s="151"/>
      <c r="L289" s="151"/>
      <c r="M289" s="151"/>
      <c r="N289" s="151"/>
      <c r="O289" s="6"/>
      <c r="P289" s="9"/>
      <c r="Q289" s="102"/>
    </row>
    <row r="290" spans="1:17" ht="15.75" customHeight="1" x14ac:dyDescent="0.25">
      <c r="A290" s="7"/>
      <c r="B290" s="6"/>
      <c r="C290" s="150"/>
      <c r="D290" s="151"/>
      <c r="E290" s="151"/>
      <c r="F290" s="151"/>
      <c r="G290" s="151"/>
      <c r="H290" s="151"/>
      <c r="I290" s="151"/>
      <c r="J290" s="151"/>
      <c r="K290" s="151"/>
      <c r="L290" s="151"/>
      <c r="M290" s="151"/>
      <c r="N290" s="151"/>
      <c r="O290" s="6"/>
      <c r="P290" s="9"/>
      <c r="Q290" s="102"/>
    </row>
    <row r="291" spans="1:17" ht="15.75" customHeight="1" x14ac:dyDescent="0.25">
      <c r="A291" s="7"/>
      <c r="B291" s="6"/>
      <c r="C291" s="150"/>
      <c r="D291" s="151"/>
      <c r="E291" s="151"/>
      <c r="F291" s="151"/>
      <c r="G291" s="151"/>
      <c r="H291" s="151"/>
      <c r="I291" s="151"/>
      <c r="J291" s="151"/>
      <c r="K291" s="151"/>
      <c r="L291" s="151"/>
      <c r="M291" s="151"/>
      <c r="N291" s="151"/>
      <c r="O291" s="6"/>
      <c r="P291" s="9"/>
      <c r="Q291" s="102"/>
    </row>
    <row r="292" spans="1:17" ht="15.75" customHeight="1" x14ac:dyDescent="0.25">
      <c r="A292" s="7"/>
      <c r="B292" s="6"/>
      <c r="C292" s="150"/>
      <c r="D292" s="151"/>
      <c r="E292" s="151"/>
      <c r="F292" s="151"/>
      <c r="G292" s="151"/>
      <c r="H292" s="151"/>
      <c r="I292" s="151"/>
      <c r="J292" s="151"/>
      <c r="K292" s="151"/>
      <c r="L292" s="151"/>
      <c r="M292" s="151"/>
      <c r="N292" s="151"/>
      <c r="O292" s="6"/>
      <c r="P292" s="9"/>
      <c r="Q292" s="102"/>
    </row>
    <row r="293" spans="1:17" ht="21" customHeight="1" x14ac:dyDescent="0.25">
      <c r="A293" s="7"/>
      <c r="B293" s="6"/>
      <c r="C293" s="150"/>
      <c r="D293" s="151"/>
      <c r="E293" s="151"/>
      <c r="F293" s="151"/>
      <c r="G293" s="151"/>
      <c r="H293" s="151"/>
      <c r="I293" s="151"/>
      <c r="J293" s="151"/>
      <c r="K293" s="151"/>
      <c r="L293" s="151"/>
      <c r="M293" s="151"/>
      <c r="N293" s="151"/>
      <c r="O293" s="6"/>
      <c r="P293" s="9"/>
      <c r="Q293" s="102"/>
    </row>
    <row r="294" spans="1:17" ht="15.75" customHeight="1" x14ac:dyDescent="0.25">
      <c r="A294" s="7"/>
      <c r="B294" s="6"/>
      <c r="C294" s="150"/>
      <c r="D294" s="151"/>
      <c r="E294" s="151"/>
      <c r="F294" s="151"/>
      <c r="G294" s="151"/>
      <c r="H294" s="151"/>
      <c r="I294" s="151"/>
      <c r="J294" s="151"/>
      <c r="K294" s="151"/>
      <c r="L294" s="151"/>
      <c r="M294" s="151"/>
      <c r="N294" s="151"/>
      <c r="O294" s="6"/>
      <c r="P294" s="9"/>
      <c r="Q294" s="102"/>
    </row>
    <row r="295" spans="1:17" ht="27.75" customHeight="1" x14ac:dyDescent="0.25">
      <c r="A295" s="7"/>
      <c r="B295" s="6"/>
      <c r="C295" s="150"/>
      <c r="D295" s="151"/>
      <c r="E295" s="151"/>
      <c r="F295" s="151"/>
      <c r="G295" s="151"/>
      <c r="H295" s="151"/>
      <c r="I295" s="151"/>
      <c r="J295" s="151"/>
      <c r="K295" s="151"/>
      <c r="L295" s="151"/>
      <c r="M295" s="151"/>
      <c r="N295" s="151"/>
      <c r="O295" s="6"/>
      <c r="P295" s="9"/>
      <c r="Q295" s="102"/>
    </row>
    <row r="296" spans="1:17" ht="15.75" customHeight="1" x14ac:dyDescent="0.25">
      <c r="A296" s="7"/>
      <c r="B296" s="6"/>
      <c r="C296" s="150"/>
      <c r="D296" s="151"/>
      <c r="E296" s="151"/>
      <c r="F296" s="151"/>
      <c r="G296" s="151"/>
      <c r="H296" s="151"/>
      <c r="I296" s="151"/>
      <c r="J296" s="151"/>
      <c r="K296" s="151"/>
      <c r="L296" s="151"/>
      <c r="M296" s="151"/>
      <c r="N296" s="151"/>
      <c r="O296" s="6"/>
      <c r="P296" s="9"/>
      <c r="Q296" s="102"/>
    </row>
    <row r="297" spans="1:17" ht="15.75" customHeight="1" x14ac:dyDescent="0.25">
      <c r="A297" s="7"/>
      <c r="B297" s="6"/>
      <c r="C297" s="150"/>
      <c r="D297" s="151"/>
      <c r="E297" s="151"/>
      <c r="F297" s="151"/>
      <c r="G297" s="151"/>
      <c r="H297" s="151"/>
      <c r="I297" s="151"/>
      <c r="J297" s="151"/>
      <c r="K297" s="151"/>
      <c r="L297" s="151"/>
      <c r="M297" s="151" t="s">
        <v>8</v>
      </c>
      <c r="N297" s="151"/>
      <c r="O297" s="6"/>
      <c r="P297" s="9"/>
      <c r="Q297" s="102"/>
    </row>
    <row r="298" spans="1:17" ht="15.75" customHeight="1" x14ac:dyDescent="0.25">
      <c r="A298" s="7"/>
      <c r="B298" s="6"/>
      <c r="C298" s="150"/>
      <c r="D298" s="151"/>
      <c r="E298" s="151"/>
      <c r="F298" s="151"/>
      <c r="G298" s="151"/>
      <c r="H298" s="151"/>
      <c r="I298" s="151"/>
      <c r="J298" s="151"/>
      <c r="K298" s="151"/>
      <c r="L298" s="151"/>
      <c r="M298" s="151"/>
      <c r="N298" s="151"/>
      <c r="O298" s="6"/>
      <c r="P298" s="9"/>
      <c r="Q298" s="102"/>
    </row>
    <row r="299" spans="1:17" ht="15.75" customHeight="1" x14ac:dyDescent="0.25">
      <c r="A299" s="7"/>
      <c r="B299" s="6"/>
      <c r="C299" s="150"/>
      <c r="D299" s="151"/>
      <c r="E299" s="151"/>
      <c r="F299" s="151"/>
      <c r="G299" s="151"/>
      <c r="H299" s="151"/>
      <c r="I299" s="151"/>
      <c r="J299" s="151"/>
      <c r="K299" s="151"/>
      <c r="L299" s="151"/>
      <c r="M299" s="151"/>
      <c r="N299" s="151"/>
      <c r="O299" s="6"/>
      <c r="P299" s="9"/>
      <c r="Q299" s="102"/>
    </row>
    <row r="300" spans="1:17" ht="17.25" customHeight="1" x14ac:dyDescent="0.25">
      <c r="A300" s="7"/>
      <c r="B300" s="6"/>
      <c r="C300" s="150"/>
      <c r="D300" s="151"/>
      <c r="E300" s="151"/>
      <c r="F300" s="151"/>
      <c r="G300" s="151"/>
      <c r="H300" s="151"/>
      <c r="I300" s="151"/>
      <c r="J300" s="151"/>
      <c r="K300" s="151"/>
      <c r="L300" s="151"/>
      <c r="M300" s="151"/>
      <c r="N300" s="151"/>
      <c r="O300" s="6"/>
      <c r="P300" s="9"/>
      <c r="Q300" s="102"/>
    </row>
    <row r="301" spans="1:17" ht="15.75" customHeight="1" x14ac:dyDescent="0.25">
      <c r="A301" s="7"/>
      <c r="B301" s="6"/>
      <c r="C301" s="150"/>
      <c r="D301" s="151"/>
      <c r="E301" s="151"/>
      <c r="F301" s="151"/>
      <c r="G301" s="151"/>
      <c r="H301" s="151"/>
      <c r="I301" s="151"/>
      <c r="J301" s="151"/>
      <c r="K301" s="151"/>
      <c r="L301" s="151"/>
      <c r="M301" s="151"/>
      <c r="N301" s="151"/>
      <c r="O301" s="6"/>
      <c r="P301" s="9"/>
      <c r="Q301" s="102"/>
    </row>
    <row r="302" spans="1:17" ht="15.75" customHeight="1" x14ac:dyDescent="0.25">
      <c r="A302" s="7"/>
      <c r="B302" s="6"/>
      <c r="C302" s="150"/>
      <c r="D302" s="151"/>
      <c r="E302" s="151"/>
      <c r="F302" s="151"/>
      <c r="G302" s="151"/>
      <c r="H302" s="151"/>
      <c r="I302" s="151"/>
      <c r="J302" s="151"/>
      <c r="K302" s="151"/>
      <c r="L302" s="151"/>
      <c r="M302" s="151"/>
      <c r="N302" s="151"/>
      <c r="O302" s="6"/>
      <c r="P302" s="9"/>
      <c r="Q302" s="102"/>
    </row>
    <row r="303" spans="1:17" ht="15.75" customHeight="1" x14ac:dyDescent="0.25">
      <c r="A303" s="7"/>
      <c r="B303" s="6"/>
      <c r="C303" s="150"/>
      <c r="D303" s="151"/>
      <c r="E303" s="151"/>
      <c r="F303" s="151"/>
      <c r="G303" s="151"/>
      <c r="H303" s="151"/>
      <c r="I303" s="151"/>
      <c r="J303" s="151"/>
      <c r="K303" s="151"/>
      <c r="L303" s="151"/>
      <c r="M303" s="151"/>
      <c r="N303" s="151"/>
      <c r="O303" s="6"/>
      <c r="P303" s="9"/>
      <c r="Q303" s="102"/>
    </row>
    <row r="304" spans="1:17" ht="15.75" customHeight="1" x14ac:dyDescent="0.25">
      <c r="A304" s="7"/>
      <c r="B304" s="6"/>
      <c r="C304" s="150"/>
      <c r="D304" s="151"/>
      <c r="E304" s="151"/>
      <c r="F304" s="151"/>
      <c r="G304" s="151"/>
      <c r="H304" s="151"/>
      <c r="I304" s="151"/>
      <c r="J304" s="151"/>
      <c r="K304" s="151"/>
      <c r="L304" s="151"/>
      <c r="M304" s="151"/>
      <c r="N304" s="151"/>
      <c r="O304" s="6"/>
      <c r="P304" s="9"/>
      <c r="Q304" s="102"/>
    </row>
    <row r="305" spans="1:17" ht="15.75" customHeight="1" x14ac:dyDescent="0.25">
      <c r="A305" s="7"/>
      <c r="B305" s="6"/>
      <c r="L305" s="151"/>
      <c r="M305" s="151"/>
      <c r="N305" s="151"/>
      <c r="O305" s="6"/>
      <c r="P305" s="9"/>
      <c r="Q305" s="102"/>
    </row>
    <row r="306" spans="1:17" ht="15.75" customHeight="1" x14ac:dyDescent="0.25">
      <c r="A306" s="7"/>
      <c r="B306" s="6"/>
      <c r="C306" s="150"/>
      <c r="D306" s="151"/>
      <c r="H306" s="151"/>
      <c r="I306" s="151"/>
      <c r="J306" s="151"/>
      <c r="K306" s="151"/>
      <c r="L306" s="151"/>
      <c r="M306" s="151"/>
      <c r="N306" s="151"/>
      <c r="O306" s="6"/>
      <c r="P306" s="9"/>
      <c r="Q306" s="102"/>
    </row>
    <row r="307" spans="1:17" ht="15.75" customHeight="1" thickBot="1" x14ac:dyDescent="0.3">
      <c r="A307" s="7"/>
      <c r="B307" s="6"/>
      <c r="C307" s="101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9"/>
      <c r="Q307" s="102"/>
    </row>
    <row r="308" spans="1:17" ht="15.75" customHeight="1" thickBot="1" x14ac:dyDescent="0.3">
      <c r="A308" s="7"/>
      <c r="B308" s="129" t="s">
        <v>40</v>
      </c>
      <c r="C308" s="129"/>
      <c r="D308" s="129"/>
      <c r="E308" s="129"/>
      <c r="F308" s="129"/>
      <c r="G308" s="129"/>
      <c r="H308" s="129"/>
      <c r="I308" s="129"/>
      <c r="J308" s="129"/>
      <c r="K308" s="129"/>
      <c r="L308" s="129"/>
      <c r="M308" s="129"/>
      <c r="N308" s="129"/>
      <c r="O308" s="129"/>
      <c r="P308" s="9"/>
      <c r="Q308" s="102"/>
    </row>
    <row r="309" spans="1:17" ht="15.75" customHeight="1" x14ac:dyDescent="0.25">
      <c r="A309" s="7"/>
      <c r="B309" s="6"/>
      <c r="C309" s="101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9"/>
      <c r="Q309" s="102"/>
    </row>
    <row r="310" spans="1:17" ht="15.75" customHeight="1" x14ac:dyDescent="0.25">
      <c r="A310" s="7"/>
      <c r="B310" s="6"/>
      <c r="C310" s="101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9"/>
      <c r="Q310" s="102"/>
    </row>
    <row r="311" spans="1:17" ht="15.75" customHeight="1" x14ac:dyDescent="0.25">
      <c r="A311" s="7"/>
      <c r="B311" s="6"/>
      <c r="C311" s="101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9"/>
      <c r="Q311" s="102"/>
    </row>
    <row r="312" spans="1:17" ht="15.75" customHeight="1" x14ac:dyDescent="0.25">
      <c r="A312" s="7"/>
      <c r="B312" s="6"/>
      <c r="C312" s="101"/>
      <c r="D312" s="6"/>
      <c r="E312" s="6"/>
      <c r="F312" s="6"/>
      <c r="G312" s="6"/>
      <c r="H312" s="40"/>
      <c r="I312" s="39"/>
      <c r="J312" s="39"/>
      <c r="K312" s="39"/>
      <c r="L312" s="39"/>
      <c r="M312" s="6"/>
      <c r="N312" s="6"/>
      <c r="O312" s="6"/>
      <c r="P312" s="9"/>
      <c r="Q312" s="102"/>
    </row>
    <row r="313" spans="1:17" x14ac:dyDescent="0.25">
      <c r="A313" s="7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9"/>
    </row>
    <row r="314" spans="1:17" s="149" customFormat="1" ht="15.75" x14ac:dyDescent="0.25">
      <c r="A314" s="38"/>
      <c r="B314" s="39"/>
      <c r="C314" s="39"/>
      <c r="D314" s="151"/>
      <c r="E314" s="151"/>
      <c r="F314" s="151"/>
      <c r="G314" s="151"/>
      <c r="H314" s="151"/>
      <c r="I314" s="151"/>
      <c r="J314" s="151"/>
      <c r="K314" s="151"/>
      <c r="L314" s="151"/>
      <c r="M314" s="152"/>
      <c r="N314" s="152"/>
      <c r="O314" s="152"/>
      <c r="P314" s="39"/>
      <c r="Q314" s="41"/>
    </row>
    <row r="315" spans="1:17" x14ac:dyDescent="0.25">
      <c r="A315" s="7"/>
      <c r="B315" s="6"/>
      <c r="C315" s="6"/>
      <c r="D315" s="151"/>
      <c r="E315" s="151"/>
      <c r="F315" s="151"/>
      <c r="G315" s="151"/>
      <c r="H315" s="151"/>
      <c r="I315" s="151"/>
      <c r="J315" s="151"/>
      <c r="K315" s="151"/>
      <c r="L315" s="151"/>
      <c r="M315" s="151"/>
      <c r="N315" s="151"/>
      <c r="O315" s="151"/>
      <c r="P315" s="6"/>
      <c r="Q315" s="9"/>
    </row>
    <row r="316" spans="1:17" x14ac:dyDescent="0.25">
      <c r="A316" s="7"/>
      <c r="B316" s="6"/>
      <c r="C316" s="6"/>
      <c r="D316" s="151"/>
      <c r="E316" s="151"/>
      <c r="F316" s="151"/>
      <c r="G316" s="151"/>
      <c r="H316" s="151"/>
      <c r="I316" s="151"/>
      <c r="J316" s="151"/>
      <c r="K316" s="151"/>
      <c r="L316" s="151"/>
      <c r="M316" s="151"/>
      <c r="N316" s="151"/>
      <c r="O316" s="151"/>
      <c r="P316" s="6"/>
      <c r="Q316" s="9"/>
    </row>
    <row r="317" spans="1:17" ht="24" customHeight="1" x14ac:dyDescent="0.25">
      <c r="A317" s="7"/>
      <c r="B317" s="6"/>
      <c r="C317"/>
      <c r="P317"/>
      <c r="Q317" s="9"/>
    </row>
    <row r="318" spans="1:17" x14ac:dyDescent="0.25">
      <c r="A318" s="7"/>
      <c r="B318" s="6"/>
      <c r="C318" s="6"/>
      <c r="D318" s="151"/>
      <c r="E318" s="151"/>
      <c r="F318" s="151"/>
      <c r="G318" s="151"/>
      <c r="H318" s="151"/>
      <c r="I318" s="151"/>
      <c r="J318" s="151"/>
      <c r="K318" s="151"/>
      <c r="L318" s="151"/>
      <c r="M318" s="151"/>
      <c r="N318" s="151"/>
      <c r="O318" s="151"/>
      <c r="P318" s="6"/>
      <c r="Q318" s="9"/>
    </row>
    <row r="319" spans="1:17" x14ac:dyDescent="0.25">
      <c r="A319" s="7"/>
      <c r="B319" s="6"/>
      <c r="C319" s="6"/>
      <c r="D319" s="151"/>
      <c r="E319" s="151"/>
      <c r="F319" s="151"/>
      <c r="G319" s="151"/>
      <c r="H319" s="151"/>
      <c r="I319" s="151"/>
      <c r="J319" s="151"/>
      <c r="K319" s="151"/>
      <c r="L319" s="151"/>
      <c r="M319" s="151"/>
      <c r="N319" s="151"/>
      <c r="O319" s="151"/>
      <c r="P319" s="6"/>
      <c r="Q319" s="9"/>
    </row>
    <row r="320" spans="1:17" x14ac:dyDescent="0.25">
      <c r="A320" s="7"/>
      <c r="B320" s="6"/>
      <c r="C320" s="6"/>
      <c r="D320" s="151"/>
      <c r="E320" s="151"/>
      <c r="F320" s="151"/>
      <c r="G320" s="151"/>
      <c r="H320" s="151"/>
      <c r="I320" s="151"/>
      <c r="J320" s="151"/>
      <c r="K320" s="151"/>
      <c r="L320" s="151"/>
      <c r="M320" s="151"/>
      <c r="N320" s="151"/>
      <c r="O320" s="151"/>
      <c r="P320" s="6"/>
      <c r="Q320" s="9"/>
    </row>
    <row r="321" spans="1:17" x14ac:dyDescent="0.25">
      <c r="A321" s="7"/>
      <c r="B321" s="6"/>
      <c r="C321" s="6"/>
      <c r="D321" s="151"/>
      <c r="E321" s="151"/>
      <c r="F321" s="151"/>
      <c r="G321" s="151"/>
      <c r="H321" s="151"/>
      <c r="I321" s="151"/>
      <c r="J321" s="151"/>
      <c r="K321" s="151"/>
      <c r="L321" s="151"/>
      <c r="M321" s="151"/>
      <c r="N321" s="151"/>
      <c r="O321" s="151"/>
      <c r="P321" s="6"/>
      <c r="Q321" s="9"/>
    </row>
    <row r="322" spans="1:17" x14ac:dyDescent="0.25">
      <c r="A322" s="7"/>
      <c r="B322" s="6"/>
      <c r="C322" s="6"/>
      <c r="D322" s="151"/>
      <c r="E322" s="151"/>
      <c r="F322" s="151"/>
      <c r="G322" s="151"/>
      <c r="H322" s="151"/>
      <c r="I322" s="151"/>
      <c r="J322" s="151"/>
      <c r="K322" s="151"/>
      <c r="L322" s="151"/>
      <c r="M322" s="151"/>
      <c r="N322" s="151"/>
      <c r="O322" s="151"/>
      <c r="P322" s="6"/>
      <c r="Q322" s="9"/>
    </row>
    <row r="323" spans="1:17" x14ac:dyDescent="0.25">
      <c r="A323" s="7"/>
      <c r="B323" s="6"/>
      <c r="C323" s="6"/>
      <c r="D323" s="151"/>
      <c r="E323" s="151"/>
      <c r="F323" s="151"/>
      <c r="G323" s="151"/>
      <c r="H323" s="151"/>
      <c r="I323" s="151"/>
      <c r="J323" s="151"/>
      <c r="K323" s="151"/>
      <c r="L323" s="151"/>
      <c r="M323" s="151"/>
      <c r="N323" s="151"/>
      <c r="O323" s="151"/>
      <c r="P323" s="6"/>
      <c r="Q323" s="9"/>
    </row>
    <row r="324" spans="1:17" x14ac:dyDescent="0.25">
      <c r="A324" s="7"/>
      <c r="B324" s="6"/>
      <c r="C324" s="6"/>
      <c r="H324" s="151"/>
      <c r="I324" s="151"/>
      <c r="J324" s="151"/>
      <c r="K324" s="151"/>
      <c r="L324" s="151"/>
      <c r="M324" s="151"/>
      <c r="P324"/>
      <c r="Q324" s="9"/>
    </row>
    <row r="325" spans="1:17" x14ac:dyDescent="0.25">
      <c r="A325" s="7"/>
      <c r="B325" s="6"/>
      <c r="C325" s="6"/>
      <c r="H325" s="151"/>
      <c r="I325" s="151"/>
      <c r="J325" s="151"/>
      <c r="K325" s="151"/>
      <c r="L325" s="151"/>
      <c r="M325" s="151"/>
      <c r="P325"/>
      <c r="Q325" s="9"/>
    </row>
    <row r="326" spans="1:17" x14ac:dyDescent="0.25">
      <c r="A326" s="7"/>
      <c r="B326" s="6"/>
      <c r="C326" s="6"/>
      <c r="D326" s="153"/>
      <c r="E326" s="153"/>
      <c r="F326" s="153"/>
      <c r="G326" s="153"/>
      <c r="H326" s="151"/>
      <c r="I326" s="151"/>
      <c r="J326" s="151"/>
      <c r="K326" s="151"/>
      <c r="L326" s="151"/>
      <c r="M326" s="151"/>
      <c r="N326" s="151"/>
      <c r="O326" s="151"/>
      <c r="P326" s="6"/>
      <c r="Q326" s="9"/>
    </row>
    <row r="327" spans="1:17" x14ac:dyDescent="0.25">
      <c r="A327" s="7"/>
      <c r="B327" s="6"/>
      <c r="C327" s="6"/>
      <c r="H327" s="151"/>
      <c r="I327" s="151"/>
      <c r="J327" s="151"/>
      <c r="K327" s="151"/>
      <c r="L327" s="151"/>
      <c r="M327" s="151"/>
      <c r="P327"/>
      <c r="Q327" s="9"/>
    </row>
    <row r="328" spans="1:17" x14ac:dyDescent="0.25">
      <c r="A328" s="7"/>
      <c r="B328" s="6"/>
      <c r="C328" s="6"/>
      <c r="H328" s="151"/>
      <c r="I328" s="151"/>
      <c r="J328" s="151"/>
      <c r="K328" s="151"/>
      <c r="L328" s="151"/>
      <c r="M328" s="151"/>
      <c r="P328"/>
      <c r="Q328" s="9"/>
    </row>
    <row r="329" spans="1:17" x14ac:dyDescent="0.25">
      <c r="A329" s="7"/>
      <c r="B329" s="6"/>
      <c r="C329" s="6"/>
      <c r="H329" s="151"/>
      <c r="I329" s="151"/>
      <c r="J329" s="151"/>
      <c r="K329" s="151"/>
      <c r="L329" s="151"/>
      <c r="M329" s="151"/>
      <c r="P329"/>
      <c r="Q329" s="9"/>
    </row>
    <row r="330" spans="1:17" x14ac:dyDescent="0.25">
      <c r="A330" s="7"/>
      <c r="B330" s="6"/>
      <c r="C330" s="6"/>
      <c r="H330" s="151"/>
      <c r="I330" s="151"/>
      <c r="J330" s="151"/>
      <c r="K330" s="151"/>
      <c r="L330" s="151"/>
      <c r="M330" s="151"/>
      <c r="P330"/>
      <c r="Q330" s="9"/>
    </row>
    <row r="331" spans="1:17" x14ac:dyDescent="0.25">
      <c r="A331" s="7"/>
      <c r="B331" s="6"/>
      <c r="C331" s="6"/>
      <c r="H331" s="151"/>
      <c r="I331" s="151"/>
      <c r="J331" s="151"/>
      <c r="K331" s="151"/>
      <c r="L331" s="151"/>
      <c r="M331" s="151"/>
      <c r="P331"/>
      <c r="Q331" s="9"/>
    </row>
    <row r="332" spans="1:17" x14ac:dyDescent="0.25">
      <c r="A332" s="7"/>
      <c r="B332" s="6"/>
      <c r="C332" s="6"/>
      <c r="H332" s="151"/>
      <c r="I332" s="151"/>
      <c r="J332" s="151"/>
      <c r="K332" s="151"/>
      <c r="L332" s="151"/>
      <c r="M332" s="151"/>
      <c r="P332"/>
      <c r="Q332" s="9"/>
    </row>
    <row r="333" spans="1:17" x14ac:dyDescent="0.25">
      <c r="A333" s="7"/>
      <c r="B333" s="6"/>
      <c r="C333" s="6"/>
      <c r="H333" s="151"/>
      <c r="I333" s="151"/>
      <c r="J333" s="151"/>
      <c r="K333" s="151"/>
      <c r="L333" s="151"/>
      <c r="M333" s="151"/>
      <c r="P333"/>
      <c r="Q333" s="9"/>
    </row>
    <row r="334" spans="1:17" x14ac:dyDescent="0.25">
      <c r="A334" s="7"/>
      <c r="B334" s="6"/>
      <c r="C334" s="6"/>
      <c r="H334" s="151"/>
      <c r="I334" s="151"/>
      <c r="J334" s="151"/>
      <c r="K334" s="151"/>
      <c r="L334" s="151"/>
      <c r="M334" s="151"/>
      <c r="P334"/>
      <c r="Q334" s="9"/>
    </row>
    <row r="335" spans="1:17" x14ac:dyDescent="0.25">
      <c r="A335" s="7"/>
      <c r="B335" s="6"/>
      <c r="C335" s="6"/>
      <c r="H335" s="151"/>
      <c r="I335" s="151"/>
      <c r="J335" s="151"/>
      <c r="K335" s="151"/>
      <c r="L335" s="151"/>
      <c r="M335" s="151"/>
      <c r="P335"/>
      <c r="Q335" s="9"/>
    </row>
    <row r="336" spans="1:17" x14ac:dyDescent="0.25">
      <c r="A336" s="7"/>
      <c r="B336" s="6"/>
      <c r="C336" s="6"/>
      <c r="H336" s="151"/>
      <c r="I336" s="151"/>
      <c r="J336" s="151"/>
      <c r="K336" s="151"/>
      <c r="L336" s="151"/>
      <c r="M336" s="151"/>
      <c r="P336"/>
      <c r="Q336" s="9"/>
    </row>
    <row r="337" spans="1:17" x14ac:dyDescent="0.25">
      <c r="A337" s="7"/>
      <c r="B337" s="6"/>
      <c r="C337" s="6"/>
      <c r="H337" s="151"/>
      <c r="I337" s="151"/>
      <c r="J337" s="151"/>
      <c r="K337" s="151"/>
      <c r="L337" s="151"/>
      <c r="M337" s="151"/>
      <c r="P337"/>
      <c r="Q337" s="9"/>
    </row>
    <row r="338" spans="1:17" x14ac:dyDescent="0.25">
      <c r="A338" s="7"/>
      <c r="B338" s="6"/>
      <c r="C338" s="6"/>
      <c r="H338" s="151"/>
      <c r="I338" s="151"/>
      <c r="J338" s="151"/>
      <c r="K338" s="151"/>
      <c r="L338" s="151"/>
      <c r="M338" s="151"/>
      <c r="P338"/>
      <c r="Q338" s="9"/>
    </row>
    <row r="339" spans="1:17" x14ac:dyDescent="0.25">
      <c r="A339" s="7"/>
      <c r="B339" s="6"/>
      <c r="C339" s="6"/>
      <c r="H339" s="151"/>
      <c r="I339" s="151"/>
      <c r="J339" s="151"/>
      <c r="K339" s="151"/>
      <c r="L339" s="151"/>
      <c r="M339" s="151"/>
      <c r="P339"/>
      <c r="Q339" s="9"/>
    </row>
    <row r="340" spans="1:17" x14ac:dyDescent="0.25">
      <c r="A340" s="7"/>
      <c r="B340" s="6"/>
      <c r="C340" s="6"/>
      <c r="H340" s="151"/>
      <c r="I340" s="151"/>
      <c r="J340" s="151"/>
      <c r="K340" s="151"/>
      <c r="L340" s="151"/>
      <c r="M340" s="151"/>
      <c r="P340"/>
      <c r="Q340" s="9"/>
    </row>
    <row r="341" spans="1:17" x14ac:dyDescent="0.25">
      <c r="A341" s="7"/>
      <c r="B341" s="6"/>
      <c r="C341" s="6"/>
      <c r="P341"/>
      <c r="Q341" s="9"/>
    </row>
    <row r="342" spans="1:17" x14ac:dyDescent="0.25">
      <c r="A342" s="7"/>
      <c r="B342" s="6"/>
      <c r="C342" s="6"/>
      <c r="P342"/>
      <c r="Q342" s="9"/>
    </row>
    <row r="343" spans="1:17" x14ac:dyDescent="0.25">
      <c r="A343" s="7"/>
      <c r="B343" s="6"/>
      <c r="C343" s="6"/>
      <c r="D343" s="151"/>
      <c r="E343" s="151"/>
      <c r="F343" s="151"/>
      <c r="G343" s="151"/>
      <c r="H343" s="151"/>
      <c r="I343" s="151"/>
      <c r="J343" s="151"/>
      <c r="K343" s="151"/>
      <c r="L343" s="151"/>
      <c r="M343" s="151"/>
      <c r="N343" s="151"/>
      <c r="O343" s="151"/>
      <c r="P343" s="9"/>
      <c r="Q343" s="9"/>
    </row>
    <row r="344" spans="1:17" x14ac:dyDescent="0.25">
      <c r="A344" s="7"/>
      <c r="B344" s="6"/>
      <c r="C344" s="6"/>
      <c r="D344" s="151"/>
      <c r="E344" s="151"/>
      <c r="F344" s="151"/>
      <c r="G344" s="151"/>
      <c r="H344" s="151"/>
      <c r="I344" s="151"/>
      <c r="J344" s="151"/>
      <c r="K344" s="151"/>
      <c r="L344" s="151"/>
      <c r="M344" s="151"/>
      <c r="N344" s="151"/>
      <c r="O344" s="151"/>
      <c r="P344"/>
      <c r="Q344" s="9"/>
    </row>
    <row r="345" spans="1:17" x14ac:dyDescent="0.25">
      <c r="A345" s="7"/>
      <c r="B345" s="6"/>
      <c r="C345" s="6"/>
      <c r="D345" s="151"/>
      <c r="E345" s="151"/>
      <c r="F345" s="151"/>
      <c r="G345" s="151"/>
      <c r="H345" s="151"/>
      <c r="I345" s="151"/>
      <c r="J345" s="151"/>
      <c r="K345" s="151"/>
      <c r="L345" s="151"/>
      <c r="M345" s="151"/>
      <c r="N345" s="151"/>
      <c r="O345" s="151"/>
      <c r="P345"/>
      <c r="Q345" s="9"/>
    </row>
    <row r="346" spans="1:17" x14ac:dyDescent="0.25">
      <c r="A346" s="7"/>
      <c r="B346" s="6"/>
      <c r="C346" s="6"/>
      <c r="D346" s="151"/>
      <c r="E346" s="151"/>
      <c r="F346" s="151"/>
      <c r="G346" s="151"/>
      <c r="H346" s="151"/>
      <c r="I346" s="151"/>
      <c r="J346" s="151"/>
      <c r="K346" s="151"/>
      <c r="L346" s="151"/>
      <c r="M346" s="151"/>
      <c r="N346" s="151"/>
      <c r="O346" s="151"/>
      <c r="P346"/>
      <c r="Q346" s="9"/>
    </row>
    <row r="347" spans="1:17" x14ac:dyDescent="0.25">
      <c r="A347" s="7"/>
      <c r="B347" s="6"/>
      <c r="C347" s="6"/>
      <c r="D347" s="151"/>
      <c r="E347" s="151"/>
      <c r="F347" s="151"/>
      <c r="G347" s="151"/>
      <c r="H347" s="151"/>
      <c r="I347" s="151"/>
      <c r="J347" s="151"/>
      <c r="K347" s="151"/>
      <c r="L347" s="151"/>
      <c r="M347" s="151"/>
      <c r="N347" s="151"/>
      <c r="O347" s="151"/>
      <c r="P347"/>
      <c r="Q347" s="9"/>
    </row>
    <row r="348" spans="1:17" x14ac:dyDescent="0.25">
      <c r="A348" s="7"/>
      <c r="B348" s="6"/>
      <c r="C348" s="6"/>
      <c r="D348" s="151"/>
      <c r="E348" s="151"/>
      <c r="F348" s="151"/>
      <c r="G348" s="151"/>
      <c r="H348" s="151"/>
      <c r="I348" s="151"/>
      <c r="J348" s="151"/>
      <c r="K348" s="151"/>
      <c r="L348" s="151"/>
      <c r="M348" s="151"/>
      <c r="N348" s="151"/>
      <c r="O348" s="151"/>
      <c r="P348"/>
      <c r="Q348" s="9"/>
    </row>
    <row r="349" spans="1:17" x14ac:dyDescent="0.25">
      <c r="A349" s="7"/>
      <c r="B349" s="102"/>
      <c r="C349" s="102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  <c r="N349" s="102"/>
      <c r="O349" s="102"/>
      <c r="P349" s="102"/>
      <c r="Q349" s="102"/>
    </row>
    <row r="350" spans="1:17" x14ac:dyDescent="0.25">
      <c r="B350" s="147"/>
    </row>
    <row r="351" spans="1:17" x14ac:dyDescent="0.25">
      <c r="B351" s="147"/>
    </row>
    <row r="352" spans="1:17" x14ac:dyDescent="0.25">
      <c r="B352" s="147"/>
    </row>
    <row r="353" spans="2:2" x14ac:dyDescent="0.25">
      <c r="B353" s="147"/>
    </row>
    <row r="354" spans="2:2" x14ac:dyDescent="0.25">
      <c r="B354" s="147"/>
    </row>
    <row r="355" spans="2:2" x14ac:dyDescent="0.25">
      <c r="B355" s="147"/>
    </row>
    <row r="356" spans="2:2" x14ac:dyDescent="0.25">
      <c r="B356" s="147"/>
    </row>
  </sheetData>
  <mergeCells count="53">
    <mergeCell ref="B13:O13"/>
    <mergeCell ref="B14:O14"/>
    <mergeCell ref="C20:F20"/>
    <mergeCell ref="H20:L20"/>
    <mergeCell ref="D43:M43"/>
    <mergeCell ref="J49:L49"/>
    <mergeCell ref="J50:L50"/>
    <mergeCell ref="J51:L51"/>
    <mergeCell ref="J52:L52"/>
    <mergeCell ref="J53:L53"/>
    <mergeCell ref="J44:L44"/>
    <mergeCell ref="J45:L45"/>
    <mergeCell ref="J46:L46"/>
    <mergeCell ref="J47:L47"/>
    <mergeCell ref="J48:L48"/>
    <mergeCell ref="J59:L59"/>
    <mergeCell ref="J61:L61"/>
    <mergeCell ref="D103:J103"/>
    <mergeCell ref="E106:H106"/>
    <mergeCell ref="D113:J113"/>
    <mergeCell ref="J54:L54"/>
    <mergeCell ref="J55:L55"/>
    <mergeCell ref="J56:L56"/>
    <mergeCell ref="J57:L57"/>
    <mergeCell ref="J58:L58"/>
    <mergeCell ref="E191:H191"/>
    <mergeCell ref="E192:H192"/>
    <mergeCell ref="E140:J140"/>
    <mergeCell ref="E141:I141"/>
    <mergeCell ref="E147:J147"/>
    <mergeCell ref="E148:I148"/>
    <mergeCell ref="E153:J153"/>
    <mergeCell ref="E154:I154"/>
    <mergeCell ref="D160:J160"/>
    <mergeCell ref="E161:H161"/>
    <mergeCell ref="E162:H162"/>
    <mergeCell ref="E163:H163"/>
    <mergeCell ref="E255:F255"/>
    <mergeCell ref="B308:O308"/>
    <mergeCell ref="C111:P111"/>
    <mergeCell ref="E250:F250"/>
    <mergeCell ref="E251:F251"/>
    <mergeCell ref="E252:F252"/>
    <mergeCell ref="E253:F253"/>
    <mergeCell ref="E254:F254"/>
    <mergeCell ref="E193:H193"/>
    <mergeCell ref="D218:J218"/>
    <mergeCell ref="D247:G247"/>
    <mergeCell ref="E248:F248"/>
    <mergeCell ref="E249:F249"/>
    <mergeCell ref="E164:H164"/>
    <mergeCell ref="D189:J189"/>
    <mergeCell ref="E190:H190"/>
  </mergeCells>
  <pageMargins left="0.196527777777778" right="0.196527777777778" top="0.74791666666666701" bottom="0.74791666666666701" header="0.511811023622047" footer="0.511811023622047"/>
  <pageSetup scale="45"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D805B-224A-4BF8-BD19-2D9717DBFD8A}">
  <dimension ref="A1:Q357"/>
  <sheetViews>
    <sheetView zoomScale="90" zoomScaleNormal="90" workbookViewId="0">
      <selection activeCell="C20" sqref="C20:F20"/>
    </sheetView>
  </sheetViews>
  <sheetFormatPr baseColWidth="10" defaultColWidth="10.7109375" defaultRowHeight="15" x14ac:dyDescent="0.25"/>
  <cols>
    <col min="1" max="1" width="3.5703125" style="147" customWidth="1"/>
    <col min="2" max="2" width="6.7109375" style="151" customWidth="1"/>
    <col min="3" max="3" width="22.140625" style="147" customWidth="1"/>
    <col min="4" max="4" width="15.7109375" style="147" customWidth="1"/>
    <col min="5" max="5" width="26" style="147" customWidth="1"/>
    <col min="6" max="6" width="31.42578125" style="147" customWidth="1"/>
    <col min="7" max="7" width="26.42578125" style="147" customWidth="1"/>
    <col min="8" max="8" width="17.42578125" style="147" customWidth="1"/>
    <col min="9" max="9" width="19.140625" style="147" customWidth="1"/>
    <col min="10" max="10" width="15.85546875" style="147" customWidth="1"/>
    <col min="11" max="11" width="14.7109375" style="147" customWidth="1"/>
    <col min="12" max="12" width="14" style="147" customWidth="1"/>
    <col min="13" max="13" width="17.85546875" style="147" customWidth="1"/>
    <col min="14" max="14" width="12.140625" style="147" customWidth="1"/>
    <col min="15" max="15" width="14.140625" style="147" customWidth="1"/>
    <col min="16" max="16" width="2.5703125" style="147" hidden="1" customWidth="1"/>
    <col min="17" max="17" width="3.5703125" style="147" customWidth="1"/>
    <col min="18" max="16384" width="10.7109375" style="147"/>
  </cols>
  <sheetData>
    <row r="1" spans="1:17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9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9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9"/>
    </row>
    <row r="4" spans="1:17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9"/>
    </row>
    <row r="5" spans="1:17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9"/>
    </row>
    <row r="6" spans="1:17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9"/>
    </row>
    <row r="7" spans="1:17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9"/>
    </row>
    <row r="8" spans="1:17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9"/>
    </row>
    <row r="9" spans="1:17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9"/>
    </row>
    <row r="10" spans="1:17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9"/>
    </row>
    <row r="11" spans="1:17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9"/>
    </row>
    <row r="12" spans="1:17" ht="15.75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9"/>
    </row>
    <row r="13" spans="1:17" ht="50.25" customHeight="1" x14ac:dyDescent="0.25">
      <c r="A13" s="7"/>
      <c r="B13" s="143" t="s">
        <v>0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8"/>
      <c r="Q13" s="9"/>
    </row>
    <row r="14" spans="1:17" ht="43.5" customHeight="1" thickBot="1" x14ac:dyDescent="0.85">
      <c r="A14" s="7"/>
      <c r="B14" s="144" t="s">
        <v>45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0"/>
      <c r="Q14" s="9"/>
    </row>
    <row r="15" spans="1:17" x14ac:dyDescent="0.25">
      <c r="A15" s="7"/>
      <c r="B15" s="6" t="s">
        <v>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9"/>
    </row>
    <row r="16" spans="1:17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9"/>
    </row>
    <row r="17" spans="1:17" x14ac:dyDescent="0.25">
      <c r="A17" s="7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9"/>
    </row>
    <row r="18" spans="1:17" x14ac:dyDescent="0.25">
      <c r="A18" s="7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9"/>
    </row>
    <row r="19" spans="1:17" ht="15.75" thickBot="1" x14ac:dyDescent="0.3">
      <c r="A19" s="7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9"/>
    </row>
    <row r="20" spans="1:17" ht="20.25" customHeight="1" thickBot="1" x14ac:dyDescent="0.3">
      <c r="A20" s="7"/>
      <c r="B20" s="6"/>
      <c r="C20" s="145" t="s">
        <v>2</v>
      </c>
      <c r="D20" s="145"/>
      <c r="E20" s="145"/>
      <c r="F20" s="145"/>
      <c r="G20" s="11"/>
      <c r="H20" s="145" t="s">
        <v>3</v>
      </c>
      <c r="I20" s="145"/>
      <c r="J20" s="145"/>
      <c r="K20" s="145"/>
      <c r="L20" s="145"/>
      <c r="M20" s="12"/>
      <c r="N20" s="12"/>
      <c r="O20" s="12"/>
      <c r="P20" s="6"/>
      <c r="Q20" s="9"/>
    </row>
    <row r="21" spans="1:17" s="148" customFormat="1" ht="15.75" thickBot="1" x14ac:dyDescent="0.3">
      <c r="A21" s="13"/>
      <c r="B21" s="14"/>
      <c r="C21" s="15" t="s">
        <v>4</v>
      </c>
      <c r="D21" s="16" t="s">
        <v>5</v>
      </c>
      <c r="E21" s="17" t="s">
        <v>6</v>
      </c>
      <c r="F21" s="15" t="s">
        <v>7</v>
      </c>
      <c r="G21" s="18" t="s">
        <v>8</v>
      </c>
      <c r="H21" s="17" t="s">
        <v>9</v>
      </c>
      <c r="I21" s="17" t="s">
        <v>10</v>
      </c>
      <c r="J21" s="15" t="s">
        <v>11</v>
      </c>
      <c r="K21" s="15" t="s">
        <v>12</v>
      </c>
      <c r="L21" s="15" t="s">
        <v>7</v>
      </c>
      <c r="M21" s="14"/>
      <c r="N21" s="14"/>
      <c r="O21" s="14"/>
      <c r="P21" s="19"/>
      <c r="Q21" s="19"/>
    </row>
    <row r="22" spans="1:17" ht="16.5" thickBot="1" x14ac:dyDescent="0.35">
      <c r="A22" s="7"/>
      <c r="B22" s="6"/>
      <c r="C22" s="119">
        <v>11</v>
      </c>
      <c r="D22" s="20">
        <v>6</v>
      </c>
      <c r="E22" s="20">
        <v>2</v>
      </c>
      <c r="F22" s="21">
        <f>SUM(C22:E22)</f>
        <v>19</v>
      </c>
      <c r="G22" s="22"/>
      <c r="H22" s="119">
        <v>2</v>
      </c>
      <c r="I22" s="119">
        <v>6</v>
      </c>
      <c r="J22" s="119">
        <v>0</v>
      </c>
      <c r="K22" s="119">
        <v>11</v>
      </c>
      <c r="L22" s="21">
        <f>SUM(H22:K22)</f>
        <v>19</v>
      </c>
      <c r="M22" s="6"/>
      <c r="N22" s="6"/>
      <c r="O22" s="6"/>
      <c r="P22" s="9"/>
      <c r="Q22" s="9"/>
    </row>
    <row r="23" spans="1:17" ht="16.5" thickBot="1" x14ac:dyDescent="0.35">
      <c r="A23" s="7"/>
      <c r="B23" s="6"/>
      <c r="C23" s="23">
        <f>+C22/F22</f>
        <v>0.57894736842105265</v>
      </c>
      <c r="D23" s="24">
        <f>+D22/F22</f>
        <v>0.31578947368421051</v>
      </c>
      <c r="E23" s="25">
        <f>+E22/F22</f>
        <v>0.10526315789473684</v>
      </c>
      <c r="F23" s="26">
        <v>1</v>
      </c>
      <c r="G23" s="22"/>
      <c r="H23" s="23">
        <f>+H22/L22</f>
        <v>0.10526315789473684</v>
      </c>
      <c r="I23" s="23">
        <f>+I22/L22</f>
        <v>0.31578947368421051</v>
      </c>
      <c r="J23" s="23">
        <f>+J22/L22</f>
        <v>0</v>
      </c>
      <c r="K23" s="23">
        <f>+K22/L22</f>
        <v>0.57894736842105265</v>
      </c>
      <c r="L23" s="26">
        <f>SUM(H23:K23)</f>
        <v>1</v>
      </c>
      <c r="M23" s="6"/>
      <c r="N23" s="6"/>
      <c r="O23" s="6"/>
      <c r="P23" s="9"/>
      <c r="Q23" s="9"/>
    </row>
    <row r="24" spans="1:17" x14ac:dyDescent="0.25">
      <c r="A24" s="7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9"/>
    </row>
    <row r="25" spans="1:17" x14ac:dyDescent="0.25">
      <c r="A25" s="7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9"/>
    </row>
    <row r="26" spans="1:17" x14ac:dyDescent="0.25">
      <c r="A26" s="7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"/>
    </row>
    <row r="27" spans="1:17" x14ac:dyDescent="0.25">
      <c r="A27" s="7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9"/>
    </row>
    <row r="28" spans="1:17" x14ac:dyDescent="0.25">
      <c r="A28" s="7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9"/>
    </row>
    <row r="29" spans="1:17" x14ac:dyDescent="0.25">
      <c r="A29" s="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9"/>
    </row>
    <row r="30" spans="1:17" x14ac:dyDescent="0.25">
      <c r="A30" s="7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9"/>
    </row>
    <row r="31" spans="1:17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9"/>
    </row>
    <row r="32" spans="1:17" x14ac:dyDescent="0.25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9"/>
    </row>
    <row r="33" spans="1:17" x14ac:dyDescent="0.25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9"/>
    </row>
    <row r="34" spans="1:17" x14ac:dyDescent="0.25">
      <c r="A34" s="7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9"/>
    </row>
    <row r="35" spans="1:17" x14ac:dyDescent="0.25">
      <c r="A35" s="7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9"/>
    </row>
    <row r="36" spans="1:17" x14ac:dyDescent="0.25">
      <c r="A36" s="7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9"/>
    </row>
    <row r="37" spans="1:17" x14ac:dyDescent="0.25">
      <c r="A37" s="7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9"/>
    </row>
    <row r="38" spans="1:17" x14ac:dyDescent="0.25">
      <c r="A38" s="7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9"/>
    </row>
    <row r="39" spans="1:17" x14ac:dyDescent="0.25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9"/>
    </row>
    <row r="40" spans="1:17" x14ac:dyDescent="0.25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"/>
    </row>
    <row r="41" spans="1:17" x14ac:dyDescent="0.25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"/>
    </row>
    <row r="42" spans="1:17" x14ac:dyDescent="0.25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"/>
    </row>
    <row r="43" spans="1:17" ht="19.5" customHeight="1" x14ac:dyDescent="0.25">
      <c r="A43" s="7"/>
      <c r="B43" s="6"/>
      <c r="C43" s="6"/>
      <c r="D43" s="146" t="s">
        <v>14</v>
      </c>
      <c r="E43" s="146"/>
      <c r="F43" s="146"/>
      <c r="G43" s="146"/>
      <c r="H43" s="146"/>
      <c r="I43" s="146"/>
      <c r="J43" s="146"/>
      <c r="K43" s="146"/>
      <c r="L43" s="146"/>
      <c r="M43" s="146"/>
      <c r="N43" s="6"/>
      <c r="O43" s="6"/>
      <c r="P43" s="6"/>
      <c r="Q43" s="9"/>
    </row>
    <row r="44" spans="1:17" ht="16.5" thickBot="1" x14ac:dyDescent="0.35">
      <c r="A44" s="7"/>
      <c r="B44" s="6"/>
      <c r="C44" s="6"/>
      <c r="D44" s="122">
        <v>1</v>
      </c>
      <c r="E44" s="27" t="str">
        <f>+'[1]ACUM-MAYO'!A61</f>
        <v>SE TIENE POR NO PRESENTADA ( NO CUMPLIÓ PREVENCIÓN)</v>
      </c>
      <c r="F44" s="28"/>
      <c r="G44" s="28"/>
      <c r="H44" s="28"/>
      <c r="I44" s="29"/>
      <c r="J44" s="142">
        <v>0</v>
      </c>
      <c r="K44" s="142"/>
      <c r="L44" s="142"/>
      <c r="M44" s="30">
        <f>+$J44/$J61</f>
        <v>0</v>
      </c>
      <c r="N44" s="6"/>
      <c r="O44" s="6"/>
      <c r="P44" s="6"/>
      <c r="Q44" s="9"/>
    </row>
    <row r="45" spans="1:17" ht="16.5" thickBot="1" x14ac:dyDescent="0.35">
      <c r="A45" s="7"/>
      <c r="B45" s="6"/>
      <c r="C45" s="6"/>
      <c r="D45" s="119">
        <v>2</v>
      </c>
      <c r="E45" s="31" t="str">
        <f>+'[1]ACUM-MAYO'!A62</f>
        <v>NO CUMPLIO CON LOS EXTREMOS DEL ARTÍCULO 79 (REQUISITOS)</v>
      </c>
      <c r="F45" s="32"/>
      <c r="G45" s="32"/>
      <c r="H45" s="32"/>
      <c r="I45" s="33"/>
      <c r="J45" s="137">
        <v>0</v>
      </c>
      <c r="K45" s="137"/>
      <c r="L45" s="137"/>
      <c r="M45" s="23">
        <f>+$J45/$J61</f>
        <v>0</v>
      </c>
      <c r="N45" s="6"/>
      <c r="O45" s="6"/>
      <c r="P45" s="6"/>
      <c r="Q45" s="9"/>
    </row>
    <row r="46" spans="1:17" ht="16.5" thickBot="1" x14ac:dyDescent="0.35">
      <c r="A46" s="7"/>
      <c r="B46" s="6"/>
      <c r="C46" s="6"/>
      <c r="D46" s="119">
        <v>3</v>
      </c>
      <c r="E46" s="31" t="str">
        <f>+'[1]ACUM-MAYO'!A63</f>
        <v>INCOMPETENCIA</v>
      </c>
      <c r="F46" s="32"/>
      <c r="G46" s="32"/>
      <c r="H46" s="32"/>
      <c r="I46" s="33"/>
      <c r="J46" s="137">
        <v>0</v>
      </c>
      <c r="K46" s="137"/>
      <c r="L46" s="137"/>
      <c r="M46" s="23">
        <f>+$J46/$J61</f>
        <v>0</v>
      </c>
      <c r="N46" s="6"/>
      <c r="O46" s="6"/>
      <c r="P46" s="6"/>
      <c r="Q46" s="9"/>
    </row>
    <row r="47" spans="1:17" ht="16.5" thickBot="1" x14ac:dyDescent="0.35">
      <c r="A47" s="7"/>
      <c r="B47" s="6"/>
      <c r="C47" s="6"/>
      <c r="D47" s="119">
        <v>4</v>
      </c>
      <c r="E47" s="31" t="str">
        <f>+'[1]ACUM-MAYO'!A64</f>
        <v>NEGATIVA POR INEXISTENCIA</v>
      </c>
      <c r="F47" s="32"/>
      <c r="G47" s="32"/>
      <c r="H47" s="32"/>
      <c r="I47" s="33"/>
      <c r="J47" s="137">
        <v>2</v>
      </c>
      <c r="K47" s="137"/>
      <c r="L47" s="137"/>
      <c r="M47" s="23">
        <f>+$J47/$J61</f>
        <v>0.10526315789473684</v>
      </c>
      <c r="N47" s="6"/>
      <c r="O47" s="6"/>
      <c r="P47" s="6"/>
      <c r="Q47" s="9"/>
    </row>
    <row r="48" spans="1:17" ht="16.5" thickBot="1" x14ac:dyDescent="0.35">
      <c r="A48" s="7"/>
      <c r="B48" s="6"/>
      <c r="C48" s="6"/>
      <c r="D48" s="119">
        <v>5</v>
      </c>
      <c r="E48" s="31" t="str">
        <f>+'[1]ACUM-MAYO'!A65</f>
        <v>NEGATIVA CONFIDENCIAL E INEXISTENTE</v>
      </c>
      <c r="F48" s="32"/>
      <c r="G48" s="32"/>
      <c r="H48" s="32"/>
      <c r="I48" s="33"/>
      <c r="J48" s="137">
        <v>0</v>
      </c>
      <c r="K48" s="137"/>
      <c r="L48" s="137"/>
      <c r="M48" s="23">
        <f>+$J48/$J61</f>
        <v>0</v>
      </c>
      <c r="N48" s="6"/>
      <c r="O48" s="6"/>
      <c r="P48" s="6"/>
      <c r="Q48" s="9"/>
    </row>
    <row r="49" spans="1:17" ht="16.5" thickBot="1" x14ac:dyDescent="0.35">
      <c r="A49" s="7"/>
      <c r="B49" s="6"/>
      <c r="C49" s="6"/>
      <c r="D49" s="119">
        <v>6</v>
      </c>
      <c r="E49" s="31" t="str">
        <f>+'[1]ACUM-MAYO'!A66</f>
        <v>AFIRMATIVO</v>
      </c>
      <c r="F49" s="32"/>
      <c r="G49" s="32"/>
      <c r="H49" s="32"/>
      <c r="I49" s="33"/>
      <c r="J49" s="137">
        <v>17</v>
      </c>
      <c r="K49" s="137"/>
      <c r="L49" s="137"/>
      <c r="M49" s="23">
        <f>+$J49/J61</f>
        <v>0.89473684210526316</v>
      </c>
      <c r="N49" s="6"/>
      <c r="O49" s="6"/>
      <c r="P49" s="6"/>
      <c r="Q49" s="9"/>
    </row>
    <row r="50" spans="1:17" ht="16.5" thickBot="1" x14ac:dyDescent="0.35">
      <c r="A50" s="7"/>
      <c r="B50" s="6"/>
      <c r="C50" s="6"/>
      <c r="D50" s="119">
        <v>7</v>
      </c>
      <c r="E50" s="31" t="str">
        <f>+'[1]ACUM-MAYO'!A67</f>
        <v>AFIRMATIVO PARCIAL POR CONFIDENCIALIDAD</v>
      </c>
      <c r="F50" s="32"/>
      <c r="G50" s="32"/>
      <c r="H50" s="32"/>
      <c r="I50" s="33"/>
      <c r="J50" s="137">
        <v>0</v>
      </c>
      <c r="K50" s="137"/>
      <c r="L50" s="137"/>
      <c r="M50" s="23">
        <f>+$J50/J61</f>
        <v>0</v>
      </c>
      <c r="N50" s="6"/>
      <c r="O50" s="6"/>
      <c r="P50" s="6"/>
      <c r="Q50" s="9"/>
    </row>
    <row r="51" spans="1:17" ht="16.5" thickBot="1" x14ac:dyDescent="0.35">
      <c r="A51" s="7"/>
      <c r="B51" s="6"/>
      <c r="C51" s="6"/>
      <c r="D51" s="119">
        <v>8</v>
      </c>
      <c r="E51" s="31" t="str">
        <f>+'[1]ACUM-MAYO'!A68</f>
        <v>NEGATIVA POR CONFIDENCIALIDAD Y RESERVADA</v>
      </c>
      <c r="F51" s="34"/>
      <c r="G51" s="35"/>
      <c r="H51" s="35"/>
      <c r="I51" s="36"/>
      <c r="J51" s="137">
        <v>0</v>
      </c>
      <c r="K51" s="137"/>
      <c r="L51" s="137"/>
      <c r="M51" s="23">
        <f>+$J51/J61</f>
        <v>0</v>
      </c>
      <c r="N51" s="6"/>
      <c r="O51" s="6"/>
      <c r="P51" s="6"/>
      <c r="Q51" s="9"/>
    </row>
    <row r="52" spans="1:17" ht="16.5" thickBot="1" x14ac:dyDescent="0.35">
      <c r="A52" s="7"/>
      <c r="B52" s="6"/>
      <c r="C52" s="6"/>
      <c r="D52" s="119">
        <v>9</v>
      </c>
      <c r="E52" s="31" t="str">
        <f>+'[1]ACUM-MAYO'!A69</f>
        <v>AFIRMATIVO PARCIAL POR CONFIDENCIALIDAD E INEXISTENCIA</v>
      </c>
      <c r="F52" s="37"/>
      <c r="G52" s="35"/>
      <c r="H52" s="35"/>
      <c r="I52" s="36"/>
      <c r="J52" s="137">
        <v>0</v>
      </c>
      <c r="K52" s="137"/>
      <c r="L52" s="137"/>
      <c r="M52" s="23">
        <f>+J52/J61</f>
        <v>0</v>
      </c>
      <c r="N52" s="6"/>
      <c r="O52" s="6"/>
      <c r="P52" s="6"/>
      <c r="Q52" s="9"/>
    </row>
    <row r="53" spans="1:17" ht="16.5" thickBot="1" x14ac:dyDescent="0.35">
      <c r="A53" s="7"/>
      <c r="B53" s="6"/>
      <c r="C53" s="6"/>
      <c r="D53" s="119">
        <v>10</v>
      </c>
      <c r="E53" s="31" t="str">
        <f>+'[1]ACUM-MAYO'!A70</f>
        <v>AFIRMATIVO PARCIAL POR CONFIDENCIALIDAD, RESERVA E INEXISTENCIA</v>
      </c>
      <c r="F53" s="34"/>
      <c r="G53" s="35"/>
      <c r="H53" s="35"/>
      <c r="I53" s="36"/>
      <c r="J53" s="137">
        <v>0</v>
      </c>
      <c r="K53" s="137"/>
      <c r="L53" s="137"/>
      <c r="M53" s="23">
        <f>+J53/J61</f>
        <v>0</v>
      </c>
      <c r="N53" s="6"/>
      <c r="O53" s="6"/>
      <c r="P53" s="6"/>
      <c r="Q53" s="9"/>
    </row>
    <row r="54" spans="1:17" ht="16.5" thickBot="1" x14ac:dyDescent="0.35">
      <c r="A54" s="7"/>
      <c r="B54" s="6"/>
      <c r="C54" s="6"/>
      <c r="D54" s="119">
        <v>11</v>
      </c>
      <c r="E54" s="31" t="str">
        <f>+'[1]ACUM-MAYO'!A71</f>
        <v>AFIRMATIVO PARCIAL POR INEXISTENCIA</v>
      </c>
      <c r="F54" s="34"/>
      <c r="G54" s="35"/>
      <c r="H54" s="35"/>
      <c r="I54" s="36"/>
      <c r="J54" s="137">
        <v>0</v>
      </c>
      <c r="K54" s="137"/>
      <c r="L54" s="137"/>
      <c r="M54" s="23">
        <f>+$J54/J61</f>
        <v>0</v>
      </c>
      <c r="N54" s="6"/>
      <c r="O54" s="6"/>
      <c r="P54" s="6"/>
      <c r="Q54" s="9"/>
    </row>
    <row r="55" spans="1:17" ht="16.5" thickBot="1" x14ac:dyDescent="0.35">
      <c r="A55" s="7"/>
      <c r="B55" s="6"/>
      <c r="C55" s="6"/>
      <c r="D55" s="119">
        <v>12</v>
      </c>
      <c r="E55" s="31" t="str">
        <f>+'[1]ACUM-MAYO'!A72</f>
        <v>AFIRMATIVO PARCIAL POR RESERVA</v>
      </c>
      <c r="F55" s="32"/>
      <c r="G55" s="32"/>
      <c r="H55" s="32"/>
      <c r="I55" s="33"/>
      <c r="J55" s="137">
        <v>0</v>
      </c>
      <c r="K55" s="137"/>
      <c r="L55" s="137"/>
      <c r="M55" s="23">
        <f>+$J55/J61</f>
        <v>0</v>
      </c>
      <c r="N55" s="6"/>
      <c r="O55" s="6"/>
      <c r="P55" s="6"/>
      <c r="Q55" s="9"/>
    </row>
    <row r="56" spans="1:17" ht="16.5" thickBot="1" x14ac:dyDescent="0.35">
      <c r="A56" s="7"/>
      <c r="B56" s="6"/>
      <c r="C56" s="6"/>
      <c r="D56" s="119">
        <v>13</v>
      </c>
      <c r="E56" s="31" t="str">
        <f>+'[1]ACUM-MAYO'!A73</f>
        <v>AFIRMATIVO PARCIAL POR RESERVA Y CONFIDENCIALIDAD</v>
      </c>
      <c r="F56" s="32"/>
      <c r="G56" s="32"/>
      <c r="H56" s="32"/>
      <c r="I56" s="33"/>
      <c r="J56" s="137">
        <v>0</v>
      </c>
      <c r="K56" s="137"/>
      <c r="L56" s="137"/>
      <c r="M56" s="23">
        <f>+$J56/J61</f>
        <v>0</v>
      </c>
      <c r="N56" s="6"/>
      <c r="O56" s="6"/>
      <c r="P56" s="6"/>
      <c r="Q56" s="9"/>
    </row>
    <row r="57" spans="1:17" ht="16.5" thickBot="1" x14ac:dyDescent="0.35">
      <c r="A57" s="7"/>
      <c r="B57" s="6"/>
      <c r="C57" s="6"/>
      <c r="D57" s="119">
        <v>14</v>
      </c>
      <c r="E57" s="31" t="str">
        <f>+'[1]ACUM-MAYO'!A74</f>
        <v>AFIRMATIVO PARCIAL POR RESERVA E INEXISTENCIA</v>
      </c>
      <c r="F57" s="32"/>
      <c r="G57" s="32"/>
      <c r="H57" s="32"/>
      <c r="I57" s="33"/>
      <c r="J57" s="137">
        <v>0</v>
      </c>
      <c r="K57" s="137"/>
      <c r="L57" s="137"/>
      <c r="M57" s="23">
        <f>+$J57/J61</f>
        <v>0</v>
      </c>
      <c r="N57" s="6"/>
      <c r="O57" s="6"/>
      <c r="P57" s="6"/>
      <c r="Q57" s="9"/>
    </row>
    <row r="58" spans="1:17" ht="16.5" thickBot="1" x14ac:dyDescent="0.35">
      <c r="A58" s="7"/>
      <c r="B58" s="6"/>
      <c r="C58" s="6"/>
      <c r="D58" s="119">
        <v>15</v>
      </c>
      <c r="E58" s="31" t="str">
        <f>+'[1]ACUM-MAYO'!A75</f>
        <v>NEGATIVA  POR RESERVA</v>
      </c>
      <c r="F58" s="32"/>
      <c r="G58" s="32"/>
      <c r="H58" s="32"/>
      <c r="I58" s="33"/>
      <c r="J58" s="137">
        <v>0</v>
      </c>
      <c r="K58" s="137"/>
      <c r="L58" s="137"/>
      <c r="M58" s="23">
        <f>+$J58/J61</f>
        <v>0</v>
      </c>
      <c r="N58" s="6"/>
      <c r="O58" s="6"/>
      <c r="P58" s="6"/>
      <c r="Q58" s="9"/>
    </row>
    <row r="59" spans="1:17" ht="16.5" thickBot="1" x14ac:dyDescent="0.35">
      <c r="A59" s="7"/>
      <c r="B59" s="6"/>
      <c r="C59" s="6"/>
      <c r="D59" s="119">
        <v>16</v>
      </c>
      <c r="E59" s="31" t="str">
        <f>+'[1]ACUM-MAYO'!A76</f>
        <v>PREVENCIÓN ENTRAMITE</v>
      </c>
      <c r="F59" s="32"/>
      <c r="G59" s="32"/>
      <c r="H59" s="32"/>
      <c r="I59" s="33"/>
      <c r="J59" s="137">
        <v>0</v>
      </c>
      <c r="K59" s="137"/>
      <c r="L59" s="137"/>
      <c r="M59" s="23">
        <f>+J59/J61</f>
        <v>0</v>
      </c>
      <c r="N59" s="6"/>
      <c r="O59" s="6"/>
      <c r="P59" s="6"/>
      <c r="Q59" s="9"/>
    </row>
    <row r="60" spans="1:17" s="149" customFormat="1" ht="16.5" thickBot="1" x14ac:dyDescent="0.3">
      <c r="A60" s="38"/>
      <c r="B60" s="39"/>
      <c r="C60" s="39"/>
      <c r="D60" s="39"/>
      <c r="E60" s="39"/>
      <c r="F60" s="39"/>
      <c r="G60" s="39"/>
      <c r="H60" s="39"/>
      <c r="I60" s="152"/>
      <c r="N60" s="152"/>
      <c r="O60" s="152"/>
      <c r="P60" s="39"/>
      <c r="Q60" s="41"/>
    </row>
    <row r="61" spans="1:17" ht="16.5" thickBot="1" x14ac:dyDescent="0.3">
      <c r="A61" s="7"/>
      <c r="B61" s="6"/>
      <c r="C61" s="6"/>
      <c r="D61" s="6"/>
      <c r="E61" s="6"/>
      <c r="F61" s="6"/>
      <c r="G61" s="6"/>
      <c r="H61" s="6"/>
      <c r="I61" s="6"/>
      <c r="J61" s="138">
        <f>SUM(J44:J59)</f>
        <v>19</v>
      </c>
      <c r="K61" s="138"/>
      <c r="L61" s="138"/>
      <c r="M61" s="42">
        <f>SUM(M44:M60)</f>
        <v>1</v>
      </c>
      <c r="N61" s="6"/>
      <c r="O61" s="6"/>
      <c r="P61" s="6"/>
      <c r="Q61" s="9"/>
    </row>
    <row r="62" spans="1:17" ht="15.75" x14ac:dyDescent="0.25">
      <c r="A62" s="7"/>
      <c r="B62" s="6"/>
      <c r="C62" s="6"/>
      <c r="D62" s="6"/>
      <c r="E62" s="6"/>
      <c r="F62" s="6"/>
      <c r="G62" s="6"/>
      <c r="H62" s="6"/>
      <c r="I62" s="6"/>
      <c r="J62" s="173"/>
      <c r="K62" s="173"/>
      <c r="L62" s="173"/>
      <c r="M62" s="174"/>
      <c r="N62" s="151"/>
      <c r="O62" s="6"/>
      <c r="P62" s="6"/>
      <c r="Q62" s="9"/>
    </row>
    <row r="63" spans="1:17" ht="15.75" x14ac:dyDescent="0.25">
      <c r="A63" s="7"/>
      <c r="B63" s="6"/>
      <c r="C63" s="6"/>
      <c r="D63" s="6"/>
      <c r="E63" s="6"/>
      <c r="F63" s="6"/>
      <c r="G63" s="6"/>
      <c r="H63" s="6"/>
      <c r="I63" s="6"/>
      <c r="J63" s="173"/>
      <c r="K63" s="173"/>
      <c r="L63" s="173"/>
      <c r="M63" s="174"/>
      <c r="N63" s="151"/>
      <c r="O63" s="6"/>
      <c r="P63" s="6"/>
      <c r="Q63" s="9"/>
    </row>
    <row r="64" spans="1:17" ht="15.75" x14ac:dyDescent="0.25">
      <c r="A64" s="7"/>
      <c r="B64" s="6"/>
      <c r="C64" s="6"/>
      <c r="D64" s="6"/>
      <c r="E64" s="6"/>
      <c r="F64" s="6"/>
      <c r="G64" s="6"/>
      <c r="H64" s="6"/>
      <c r="I64" s="6"/>
      <c r="J64" s="173"/>
      <c r="K64" s="173"/>
      <c r="L64" s="173"/>
      <c r="M64" s="174"/>
      <c r="N64" s="151"/>
      <c r="O64" s="6"/>
      <c r="P64" s="6"/>
      <c r="Q64" s="9"/>
    </row>
    <row r="65" spans="1:17" ht="15.75" x14ac:dyDescent="0.25">
      <c r="A65" s="7"/>
      <c r="B65" s="6"/>
      <c r="C65" s="6"/>
      <c r="D65" s="6"/>
      <c r="E65" s="6"/>
      <c r="F65" s="6"/>
      <c r="G65" s="6"/>
      <c r="H65" s="6"/>
      <c r="I65" s="6"/>
      <c r="J65" s="173"/>
      <c r="K65" s="173"/>
      <c r="L65" s="173"/>
      <c r="M65" s="174"/>
      <c r="N65" s="151"/>
      <c r="O65" s="6"/>
      <c r="P65" s="6"/>
      <c r="Q65" s="9"/>
    </row>
    <row r="66" spans="1:17" ht="15.75" x14ac:dyDescent="0.25">
      <c r="A66" s="7"/>
      <c r="B66" s="6"/>
      <c r="C66" s="6"/>
      <c r="D66" s="6"/>
      <c r="E66" s="6"/>
      <c r="F66" s="6"/>
      <c r="G66" s="6"/>
      <c r="H66" s="6"/>
      <c r="I66" s="6"/>
      <c r="J66" s="173"/>
      <c r="K66" s="173"/>
      <c r="L66" s="173"/>
      <c r="M66" s="174"/>
      <c r="N66" s="151"/>
      <c r="O66" s="6"/>
      <c r="P66" s="6"/>
      <c r="Q66" s="9"/>
    </row>
    <row r="67" spans="1:17" ht="15.75" x14ac:dyDescent="0.25">
      <c r="A67" s="7"/>
      <c r="B67" s="6"/>
      <c r="C67" s="6"/>
      <c r="D67" s="6"/>
      <c r="E67" s="6"/>
      <c r="F67" s="6"/>
      <c r="G67" s="6"/>
      <c r="H67" s="6"/>
      <c r="I67" s="6"/>
      <c r="J67" s="173"/>
      <c r="K67" s="173"/>
      <c r="L67" s="173"/>
      <c r="M67" s="174"/>
      <c r="N67" s="151"/>
      <c r="O67" s="6"/>
      <c r="P67" s="6"/>
      <c r="Q67" s="9"/>
    </row>
    <row r="68" spans="1:17" ht="15.75" x14ac:dyDescent="0.25">
      <c r="A68" s="7"/>
      <c r="B68" s="6"/>
      <c r="C68" s="6"/>
      <c r="D68" s="6"/>
      <c r="E68" s="6"/>
      <c r="F68" s="6"/>
      <c r="G68" s="6"/>
      <c r="H68" s="6"/>
      <c r="I68" s="6"/>
      <c r="J68" s="173"/>
      <c r="K68" s="173"/>
      <c r="L68" s="173"/>
      <c r="M68" s="174"/>
      <c r="N68" s="151"/>
      <c r="O68" s="6"/>
      <c r="P68" s="6"/>
      <c r="Q68" s="9"/>
    </row>
    <row r="69" spans="1:17" ht="15.75" x14ac:dyDescent="0.25">
      <c r="A69" s="7"/>
      <c r="B69" s="6"/>
      <c r="C69" s="6"/>
      <c r="D69" s="6"/>
      <c r="E69" s="6"/>
      <c r="F69" s="6"/>
      <c r="G69" s="6"/>
      <c r="H69" s="6"/>
      <c r="I69" s="6"/>
      <c r="J69" s="173"/>
      <c r="K69" s="173"/>
      <c r="L69" s="173"/>
      <c r="M69" s="174"/>
      <c r="N69" s="151"/>
      <c r="O69" s="6"/>
      <c r="P69" s="6"/>
      <c r="Q69" s="9"/>
    </row>
    <row r="70" spans="1:17" x14ac:dyDescent="0.25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9"/>
    </row>
    <row r="71" spans="1:17" x14ac:dyDescent="0.25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9"/>
    </row>
    <row r="72" spans="1:17" x14ac:dyDescent="0.25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9"/>
    </row>
    <row r="73" spans="1:17" x14ac:dyDescent="0.25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"/>
    </row>
    <row r="74" spans="1:17" x14ac:dyDescent="0.25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"/>
    </row>
    <row r="75" spans="1:17" x14ac:dyDescent="0.25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9"/>
    </row>
    <row r="76" spans="1:17" x14ac:dyDescent="0.25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9"/>
    </row>
    <row r="77" spans="1:17" x14ac:dyDescent="0.25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9"/>
    </row>
    <row r="78" spans="1:17" x14ac:dyDescent="0.25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9"/>
    </row>
    <row r="79" spans="1:17" x14ac:dyDescent="0.25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9"/>
    </row>
    <row r="80" spans="1:17" x14ac:dyDescent="0.25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9"/>
    </row>
    <row r="81" spans="1:17" x14ac:dyDescent="0.25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9"/>
    </row>
    <row r="82" spans="1:17" x14ac:dyDescent="0.25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"/>
    </row>
    <row r="83" spans="1:17" x14ac:dyDescent="0.25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9"/>
    </row>
    <row r="84" spans="1:17" x14ac:dyDescent="0.25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9"/>
    </row>
    <row r="85" spans="1:17" x14ac:dyDescent="0.25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9"/>
    </row>
    <row r="86" spans="1:17" x14ac:dyDescent="0.25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9"/>
    </row>
    <row r="87" spans="1:17" x14ac:dyDescent="0.25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9"/>
    </row>
    <row r="88" spans="1:17" x14ac:dyDescent="0.25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9"/>
    </row>
    <row r="89" spans="1:17" x14ac:dyDescent="0.25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9"/>
    </row>
    <row r="90" spans="1:17" x14ac:dyDescent="0.25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9"/>
    </row>
    <row r="91" spans="1:17" x14ac:dyDescent="0.25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9"/>
    </row>
    <row r="92" spans="1:17" x14ac:dyDescent="0.25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9"/>
    </row>
    <row r="93" spans="1:17" x14ac:dyDescent="0.25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9"/>
    </row>
    <row r="94" spans="1:17" x14ac:dyDescent="0.25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9"/>
    </row>
    <row r="95" spans="1:17" x14ac:dyDescent="0.25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9"/>
    </row>
    <row r="96" spans="1:17" x14ac:dyDescent="0.25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9"/>
    </row>
    <row r="97" spans="1:17" x14ac:dyDescent="0.25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9"/>
    </row>
    <row r="98" spans="1:17" x14ac:dyDescent="0.25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9"/>
    </row>
    <row r="99" spans="1:17" x14ac:dyDescent="0.25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9"/>
    </row>
    <row r="100" spans="1:17" x14ac:dyDescent="0.25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9"/>
    </row>
    <row r="101" spans="1:17" x14ac:dyDescent="0.25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9"/>
    </row>
    <row r="102" spans="1:17" ht="15.75" thickBot="1" x14ac:dyDescent="0.3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9"/>
    </row>
    <row r="103" spans="1:17" ht="19.5" customHeight="1" thickBot="1" x14ac:dyDescent="0.3">
      <c r="A103" s="7"/>
      <c r="B103" s="6"/>
      <c r="C103" s="6"/>
      <c r="D103" s="139" t="s">
        <v>15</v>
      </c>
      <c r="E103" s="139"/>
      <c r="F103" s="139"/>
      <c r="G103" s="139"/>
      <c r="H103" s="139"/>
      <c r="I103" s="139"/>
      <c r="J103" s="139"/>
      <c r="K103" s="121"/>
      <c r="L103" s="121"/>
      <c r="M103" s="6"/>
      <c r="N103" s="6"/>
      <c r="O103" s="6"/>
      <c r="P103" s="6"/>
      <c r="Q103" s="9"/>
    </row>
    <row r="104" spans="1:17" ht="15.75" customHeight="1" thickBot="1" x14ac:dyDescent="0.35">
      <c r="A104" s="7"/>
      <c r="B104" s="6"/>
      <c r="C104" s="6"/>
      <c r="D104" s="45">
        <v>1</v>
      </c>
      <c r="E104" s="46" t="s">
        <v>16</v>
      </c>
      <c r="F104" s="47"/>
      <c r="G104" s="48"/>
      <c r="H104" s="48"/>
      <c r="I104" s="49">
        <v>1</v>
      </c>
      <c r="J104" s="50">
        <f>I104/I110</f>
        <v>5.2631578947368418E-2</v>
      </c>
      <c r="K104" s="51"/>
      <c r="L104" s="51"/>
      <c r="M104" s="6"/>
      <c r="N104" s="6"/>
      <c r="O104" s="6"/>
      <c r="P104" s="6"/>
      <c r="Q104" s="9"/>
    </row>
    <row r="105" spans="1:17" ht="15.75" customHeight="1" thickBot="1" x14ac:dyDescent="0.35">
      <c r="A105" s="7"/>
      <c r="B105" s="6"/>
      <c r="C105" s="6"/>
      <c r="D105" s="45">
        <v>2</v>
      </c>
      <c r="E105" s="52" t="s">
        <v>17</v>
      </c>
      <c r="F105" s="53"/>
      <c r="G105" s="48"/>
      <c r="H105" s="48"/>
      <c r="I105" s="54">
        <v>11</v>
      </c>
      <c r="J105" s="50">
        <f>I105/I110</f>
        <v>0.57894736842105265</v>
      </c>
      <c r="K105" s="51"/>
      <c r="L105" s="51"/>
      <c r="M105" s="6"/>
      <c r="N105" s="6"/>
      <c r="O105" s="6"/>
      <c r="P105" s="6"/>
      <c r="Q105" s="9"/>
    </row>
    <row r="106" spans="1:17" ht="37.5" customHeight="1" thickBot="1" x14ac:dyDescent="0.35">
      <c r="A106" s="7"/>
      <c r="B106" s="6"/>
      <c r="C106" s="6"/>
      <c r="D106" s="45">
        <v>3</v>
      </c>
      <c r="E106" s="140" t="s">
        <v>18</v>
      </c>
      <c r="F106" s="140"/>
      <c r="G106" s="140"/>
      <c r="H106" s="140"/>
      <c r="I106" s="54">
        <v>7</v>
      </c>
      <c r="J106" s="50">
        <f>+I106/I110</f>
        <v>0.36842105263157893</v>
      </c>
      <c r="K106" s="51"/>
      <c r="L106" s="51" t="s">
        <v>19</v>
      </c>
      <c r="M106" s="6"/>
      <c r="N106" s="6"/>
      <c r="O106" s="6"/>
      <c r="P106" s="6"/>
      <c r="Q106" s="9"/>
    </row>
    <row r="107" spans="1:17" ht="15.75" customHeight="1" thickBot="1" x14ac:dyDescent="0.35">
      <c r="A107" s="7"/>
      <c r="B107" s="6"/>
      <c r="C107" s="6"/>
      <c r="D107" s="45">
        <v>4</v>
      </c>
      <c r="E107" s="52" t="s">
        <v>20</v>
      </c>
      <c r="F107" s="53"/>
      <c r="G107" s="48"/>
      <c r="H107" s="48"/>
      <c r="I107" s="54">
        <v>0</v>
      </c>
      <c r="J107" s="50">
        <f>I107/I110</f>
        <v>0</v>
      </c>
      <c r="K107" s="51"/>
      <c r="L107" s="51"/>
      <c r="M107" s="6"/>
      <c r="N107" s="6"/>
      <c r="O107" s="6"/>
      <c r="P107" s="6"/>
      <c r="Q107" s="9"/>
    </row>
    <row r="108" spans="1:17" ht="15.75" customHeight="1" thickBot="1" x14ac:dyDescent="0.35">
      <c r="A108" s="7"/>
      <c r="B108" s="6"/>
      <c r="C108" s="6"/>
      <c r="D108" s="55">
        <v>5</v>
      </c>
      <c r="E108" s="52" t="s">
        <v>21</v>
      </c>
      <c r="F108" s="53"/>
      <c r="G108" s="48"/>
      <c r="H108" s="48"/>
      <c r="I108" s="49">
        <v>0</v>
      </c>
      <c r="J108" s="56">
        <f>+I108/I110</f>
        <v>0</v>
      </c>
      <c r="K108" s="51"/>
      <c r="L108" s="51"/>
      <c r="M108" s="6"/>
      <c r="N108" s="6"/>
      <c r="O108" s="6"/>
      <c r="P108" s="6"/>
      <c r="Q108" s="9"/>
    </row>
    <row r="109" spans="1:17" ht="15.75" customHeight="1" thickBot="1" x14ac:dyDescent="0.35">
      <c r="A109" s="7"/>
      <c r="B109" s="6"/>
      <c r="C109" s="6"/>
      <c r="D109" s="57"/>
      <c r="E109" s="58"/>
      <c r="F109" s="58"/>
      <c r="G109" s="59"/>
      <c r="H109" s="58"/>
      <c r="I109" s="58" t="s">
        <v>19</v>
      </c>
      <c r="J109" s="58"/>
      <c r="K109" s="6"/>
      <c r="L109" s="6"/>
      <c r="M109" s="6"/>
      <c r="N109" s="6"/>
      <c r="O109" s="6"/>
      <c r="P109" s="6"/>
      <c r="Q109" s="9"/>
    </row>
    <row r="110" spans="1:17" ht="15.75" customHeight="1" thickBot="1" x14ac:dyDescent="0.35">
      <c r="A110" s="7"/>
      <c r="B110" s="6"/>
      <c r="C110" s="6"/>
      <c r="D110" s="60"/>
      <c r="E110" s="60"/>
      <c r="F110" s="60"/>
      <c r="G110" s="61"/>
      <c r="H110" s="187" t="s">
        <v>7</v>
      </c>
      <c r="I110" s="188">
        <v>19</v>
      </c>
      <c r="J110" s="189">
        <v>1</v>
      </c>
      <c r="K110" s="65"/>
      <c r="L110" s="65"/>
      <c r="M110" s="6"/>
      <c r="N110" s="6"/>
      <c r="O110" s="6"/>
      <c r="P110" s="6"/>
      <c r="Q110" s="9"/>
    </row>
    <row r="111" spans="1:17" ht="15.75" customHeight="1" thickBot="1" x14ac:dyDescent="0.35">
      <c r="A111" s="7"/>
      <c r="B111" s="6"/>
      <c r="C111" s="6"/>
      <c r="D111" s="60"/>
      <c r="E111" s="60"/>
      <c r="F111" s="60"/>
      <c r="G111" s="181"/>
      <c r="H111" s="182"/>
      <c r="I111" s="183"/>
      <c r="J111" s="184"/>
      <c r="K111" s="185"/>
      <c r="L111" s="65"/>
      <c r="M111" s="6"/>
      <c r="N111" s="6"/>
      <c r="O111" s="6"/>
      <c r="P111" s="6"/>
      <c r="Q111" s="9"/>
    </row>
    <row r="112" spans="1:17" ht="16.5" customHeight="1" thickBot="1" x14ac:dyDescent="0.3">
      <c r="A112" s="7"/>
      <c r="B112" s="6"/>
      <c r="C112" s="129" t="s">
        <v>40</v>
      </c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86"/>
      <c r="Q112" s="9"/>
    </row>
    <row r="113" spans="1:17" s="149" customFormat="1" ht="15.75" x14ac:dyDescent="0.25">
      <c r="A113" s="38"/>
      <c r="B113" s="39"/>
      <c r="C113" s="39"/>
      <c r="D113" s="6"/>
      <c r="E113" s="6"/>
      <c r="F113" s="6"/>
      <c r="G113" s="6"/>
      <c r="H113" s="6"/>
      <c r="I113" s="6"/>
      <c r="J113" s="6"/>
      <c r="K113" s="6"/>
      <c r="L113" s="6"/>
      <c r="M113" s="39"/>
      <c r="N113" s="39"/>
      <c r="O113" s="39"/>
      <c r="P113" s="39"/>
      <c r="Q113" s="9"/>
    </row>
    <row r="114" spans="1:17" ht="18.75" x14ac:dyDescent="0.25">
      <c r="A114" s="7"/>
      <c r="B114" s="6"/>
      <c r="C114" s="6"/>
      <c r="D114" s="141"/>
      <c r="E114" s="141"/>
      <c r="F114" s="141"/>
      <c r="G114" s="141"/>
      <c r="H114" s="141"/>
      <c r="I114" s="141"/>
      <c r="J114" s="141"/>
      <c r="K114" s="121"/>
      <c r="L114" s="121"/>
      <c r="M114" s="6"/>
      <c r="N114" s="6"/>
      <c r="O114" s="6"/>
      <c r="P114" s="6"/>
      <c r="Q114" s="9"/>
    </row>
    <row r="115" spans="1:17" x14ac:dyDescent="0.25">
      <c r="A115" s="7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/>
      <c r="P115" s="6"/>
      <c r="Q115" s="9"/>
    </row>
    <row r="116" spans="1:17" x14ac:dyDescent="0.25">
      <c r="A116" s="7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9"/>
    </row>
    <row r="117" spans="1:17" x14ac:dyDescent="0.25">
      <c r="A117" s="7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9"/>
    </row>
    <row r="118" spans="1:17" x14ac:dyDescent="0.25">
      <c r="A118" s="7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9"/>
    </row>
    <row r="119" spans="1:17" x14ac:dyDescent="0.25">
      <c r="A119" s="7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9"/>
    </row>
    <row r="120" spans="1:17" x14ac:dyDescent="0.25">
      <c r="A120" s="7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9"/>
    </row>
    <row r="121" spans="1:17" x14ac:dyDescent="0.25">
      <c r="A121" s="7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9"/>
    </row>
    <row r="122" spans="1:17" x14ac:dyDescent="0.25">
      <c r="A122" s="7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9"/>
    </row>
    <row r="123" spans="1:17" x14ac:dyDescent="0.25">
      <c r="A123" s="7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 t="s">
        <v>22</v>
      </c>
      <c r="P123" s="6"/>
      <c r="Q123" s="9"/>
    </row>
    <row r="124" spans="1:17" x14ac:dyDescent="0.25">
      <c r="A124" s="7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9"/>
    </row>
    <row r="125" spans="1:17" x14ac:dyDescent="0.25">
      <c r="A125" s="7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9"/>
    </row>
    <row r="126" spans="1:17" x14ac:dyDescent="0.25">
      <c r="A126" s="7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9"/>
    </row>
    <row r="127" spans="1:17" x14ac:dyDescent="0.25">
      <c r="A127" s="7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9"/>
    </row>
    <row r="128" spans="1:17" x14ac:dyDescent="0.25">
      <c r="A128" s="7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9"/>
    </row>
    <row r="129" spans="1:17" x14ac:dyDescent="0.25">
      <c r="A129" s="7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9"/>
    </row>
    <row r="130" spans="1:17" x14ac:dyDescent="0.25">
      <c r="A130" s="7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9"/>
    </row>
    <row r="131" spans="1:17" x14ac:dyDescent="0.25">
      <c r="A131" s="7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9"/>
    </row>
    <row r="132" spans="1:17" x14ac:dyDescent="0.25">
      <c r="A132" s="7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9"/>
    </row>
    <row r="133" spans="1:17" x14ac:dyDescent="0.25">
      <c r="A133" s="7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9"/>
    </row>
    <row r="134" spans="1:17" x14ac:dyDescent="0.25">
      <c r="A134" s="7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9"/>
    </row>
    <row r="135" spans="1:17" x14ac:dyDescent="0.25">
      <c r="A135" s="7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9"/>
    </row>
    <row r="136" spans="1:17" x14ac:dyDescent="0.25">
      <c r="A136" s="7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9"/>
    </row>
    <row r="137" spans="1:17" x14ac:dyDescent="0.25">
      <c r="A137" s="7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9"/>
    </row>
    <row r="138" spans="1:17" x14ac:dyDescent="0.25">
      <c r="A138" s="7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9"/>
    </row>
    <row r="139" spans="1:17" x14ac:dyDescent="0.25">
      <c r="A139" s="7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9"/>
    </row>
    <row r="140" spans="1:17" ht="15.75" thickBot="1" x14ac:dyDescent="0.3">
      <c r="A140" s="7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9"/>
    </row>
    <row r="141" spans="1:17" ht="19.5" customHeight="1" thickBot="1" x14ac:dyDescent="0.3">
      <c r="A141" s="7"/>
      <c r="B141" s="6"/>
      <c r="C141" s="6"/>
      <c r="D141" s="6"/>
      <c r="E141" s="134" t="s">
        <v>23</v>
      </c>
      <c r="F141" s="134"/>
      <c r="G141" s="134"/>
      <c r="H141" s="134"/>
      <c r="I141" s="134"/>
      <c r="J141" s="134"/>
      <c r="K141" s="121"/>
      <c r="L141" s="121"/>
      <c r="M141" s="6"/>
      <c r="N141" s="6"/>
      <c r="O141" s="6"/>
      <c r="P141" s="6"/>
      <c r="Q141" s="9"/>
    </row>
    <row r="142" spans="1:17" ht="15.75" customHeight="1" thickBot="1" x14ac:dyDescent="0.3">
      <c r="A142" s="7"/>
      <c r="B142" s="6"/>
      <c r="C142" s="6"/>
      <c r="D142" s="6"/>
      <c r="E142" s="136" t="s">
        <v>24</v>
      </c>
      <c r="F142" s="136"/>
      <c r="G142" s="136"/>
      <c r="H142" s="136"/>
      <c r="I142" s="136"/>
      <c r="J142" s="66">
        <v>73</v>
      </c>
      <c r="K142" s="67"/>
      <c r="L142" s="67"/>
      <c r="M142" s="6"/>
      <c r="N142" s="6"/>
      <c r="O142" s="6"/>
      <c r="P142" s="6"/>
      <c r="Q142" s="9"/>
    </row>
    <row r="143" spans="1:17" ht="19.5" customHeight="1" thickBot="1" x14ac:dyDescent="0.3">
      <c r="A143" s="7"/>
      <c r="B143" s="6"/>
      <c r="C143" s="6"/>
      <c r="D143" s="6"/>
      <c r="E143" s="6"/>
      <c r="F143" s="6"/>
      <c r="G143" s="6"/>
      <c r="H143" s="6"/>
      <c r="I143" s="68" t="s">
        <v>7</v>
      </c>
      <c r="J143" s="120">
        <v>73</v>
      </c>
      <c r="K143" s="69"/>
      <c r="L143" s="69"/>
      <c r="M143" s="6"/>
      <c r="N143" s="6"/>
      <c r="O143" s="6"/>
      <c r="P143" s="6"/>
      <c r="Q143" s="9"/>
    </row>
    <row r="144" spans="1:17" ht="15.75" customHeight="1" x14ac:dyDescent="0.25">
      <c r="A144" s="7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9"/>
    </row>
    <row r="145" spans="1:17" x14ac:dyDescent="0.25">
      <c r="A145" s="7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9"/>
    </row>
    <row r="146" spans="1:17" x14ac:dyDescent="0.25">
      <c r="A146" s="7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9"/>
    </row>
    <row r="147" spans="1:17" ht="15.75" thickBot="1" x14ac:dyDescent="0.3">
      <c r="A147" s="7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 t="s">
        <v>19</v>
      </c>
      <c r="M147" s="6"/>
      <c r="N147" s="6"/>
      <c r="O147" s="6"/>
      <c r="P147" s="6"/>
      <c r="Q147" s="9"/>
    </row>
    <row r="148" spans="1:17" ht="19.5" thickBot="1" x14ac:dyDescent="0.3">
      <c r="A148" s="7"/>
      <c r="B148" s="6"/>
      <c r="C148" s="6"/>
      <c r="D148" s="6"/>
      <c r="E148" s="135" t="s">
        <v>25</v>
      </c>
      <c r="F148" s="135"/>
      <c r="G148" s="135"/>
      <c r="H148" s="135"/>
      <c r="I148" s="135"/>
      <c r="J148" s="135"/>
      <c r="K148" s="70"/>
      <c r="L148" s="70"/>
      <c r="M148" s="6"/>
      <c r="N148" s="6"/>
      <c r="O148" s="6"/>
      <c r="P148" s="6"/>
      <c r="Q148" s="9"/>
    </row>
    <row r="149" spans="1:17" ht="15.75" customHeight="1" thickBot="1" x14ac:dyDescent="0.3">
      <c r="A149" s="7"/>
      <c r="B149" s="6"/>
      <c r="C149" s="6"/>
      <c r="D149" s="6"/>
      <c r="E149" s="136" t="s">
        <v>26</v>
      </c>
      <c r="F149" s="136"/>
      <c r="G149" s="136"/>
      <c r="H149" s="136"/>
      <c r="I149" s="136"/>
      <c r="J149" s="71">
        <v>0</v>
      </c>
      <c r="K149" s="72"/>
      <c r="L149" s="72"/>
      <c r="M149" s="6"/>
      <c r="N149" s="6"/>
      <c r="O149" s="6"/>
      <c r="P149" s="6"/>
      <c r="Q149" s="9"/>
    </row>
    <row r="150" spans="1:17" ht="16.5" thickBot="1" x14ac:dyDescent="0.3">
      <c r="A150" s="7"/>
      <c r="B150" s="6"/>
      <c r="C150" s="6"/>
      <c r="D150" s="6"/>
      <c r="E150" s="6"/>
      <c r="F150" s="6"/>
      <c r="G150" s="6"/>
      <c r="H150" s="6"/>
      <c r="I150" s="68" t="s">
        <v>7</v>
      </c>
      <c r="J150" s="120">
        <v>0</v>
      </c>
      <c r="K150" s="69"/>
      <c r="L150" s="69"/>
      <c r="M150" s="6"/>
      <c r="N150" s="6"/>
      <c r="O150" s="6"/>
      <c r="P150" s="6"/>
      <c r="Q150" s="9"/>
    </row>
    <row r="151" spans="1:17" ht="15.75" customHeight="1" x14ac:dyDescent="0.25">
      <c r="A151" s="7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9"/>
    </row>
    <row r="152" spans="1:17" ht="15.75" customHeight="1" x14ac:dyDescent="0.25">
      <c r="A152" s="7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9"/>
    </row>
    <row r="153" spans="1:17" ht="15.75" thickBot="1" x14ac:dyDescent="0.3">
      <c r="A153" s="7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9"/>
    </row>
    <row r="154" spans="1:17" ht="19.5" thickBot="1" x14ac:dyDescent="0.3">
      <c r="A154" s="7"/>
      <c r="B154" s="6"/>
      <c r="C154" s="6"/>
      <c r="D154" s="6"/>
      <c r="E154" s="135"/>
      <c r="F154" s="135"/>
      <c r="G154" s="135"/>
      <c r="H154" s="135"/>
      <c r="I154" s="135"/>
      <c r="J154" s="135"/>
      <c r="K154" s="70"/>
      <c r="L154" s="70"/>
      <c r="M154" s="6"/>
      <c r="N154" s="6"/>
      <c r="O154" s="6"/>
      <c r="P154" s="6"/>
      <c r="Q154" s="9"/>
    </row>
    <row r="155" spans="1:17" ht="15.75" customHeight="1" thickBot="1" x14ac:dyDescent="0.3">
      <c r="A155" s="7"/>
      <c r="B155" s="6"/>
      <c r="C155" s="6"/>
      <c r="D155" s="6"/>
      <c r="E155" s="136" t="s">
        <v>27</v>
      </c>
      <c r="F155" s="136"/>
      <c r="G155" s="136"/>
      <c r="H155" s="136"/>
      <c r="I155" s="136"/>
      <c r="J155" s="71">
        <v>0</v>
      </c>
      <c r="K155" s="72"/>
      <c r="L155" s="72"/>
      <c r="M155" s="6"/>
      <c r="N155" s="6"/>
      <c r="O155" s="6"/>
      <c r="P155" s="6"/>
      <c r="Q155" s="9"/>
    </row>
    <row r="156" spans="1:17" ht="16.5" thickBot="1" x14ac:dyDescent="0.3">
      <c r="A156" s="7"/>
      <c r="B156" s="6"/>
      <c r="C156" s="6"/>
      <c r="D156" s="6"/>
      <c r="E156" s="175"/>
      <c r="F156" s="175"/>
      <c r="G156" s="175"/>
      <c r="H156" s="175"/>
      <c r="I156" s="68" t="s">
        <v>7</v>
      </c>
      <c r="J156" s="120">
        <v>0</v>
      </c>
      <c r="K156" s="69"/>
      <c r="L156" s="69"/>
      <c r="M156" s="6"/>
      <c r="N156" s="6"/>
      <c r="O156" s="6"/>
      <c r="P156" s="6"/>
      <c r="Q156" s="9"/>
    </row>
    <row r="157" spans="1:17" x14ac:dyDescent="0.25">
      <c r="A157" s="7"/>
      <c r="B157" s="6"/>
      <c r="C157" s="6"/>
      <c r="D157" s="6"/>
      <c r="E157" s="151"/>
      <c r="F157" s="151"/>
      <c r="G157" s="151"/>
      <c r="H157" s="151"/>
      <c r="I157" s="6"/>
      <c r="J157" s="6"/>
      <c r="K157" s="6"/>
      <c r="L157" s="6"/>
      <c r="M157" s="6"/>
      <c r="N157" s="6"/>
      <c r="O157" s="6"/>
      <c r="P157" s="6"/>
      <c r="Q157" s="9"/>
    </row>
    <row r="158" spans="1:17" x14ac:dyDescent="0.25">
      <c r="A158" s="7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9"/>
    </row>
    <row r="159" spans="1:17" x14ac:dyDescent="0.25">
      <c r="A159" s="7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9"/>
    </row>
    <row r="160" spans="1:17" ht="15.75" thickBot="1" x14ac:dyDescent="0.3">
      <c r="A160" s="7"/>
      <c r="B160" s="6"/>
      <c r="C160" s="6"/>
      <c r="D160" s="6"/>
      <c r="E160" s="6"/>
      <c r="F160" s="6"/>
      <c r="G160" s="6"/>
      <c r="H160" s="6"/>
      <c r="I160" s="6" t="s">
        <v>19</v>
      </c>
      <c r="J160" s="6"/>
      <c r="K160" s="6"/>
      <c r="L160" s="6"/>
      <c r="M160" s="6"/>
      <c r="N160" s="6"/>
      <c r="O160" s="6"/>
      <c r="P160" s="6"/>
      <c r="Q160" s="9"/>
    </row>
    <row r="161" spans="1:17" ht="19.5" customHeight="1" thickBot="1" x14ac:dyDescent="0.3">
      <c r="A161" s="7"/>
      <c r="B161" s="6"/>
      <c r="C161" s="6"/>
      <c r="D161" s="134" t="s">
        <v>28</v>
      </c>
      <c r="E161" s="134"/>
      <c r="F161" s="134"/>
      <c r="G161" s="134"/>
      <c r="H161" s="134"/>
      <c r="I161" s="134"/>
      <c r="J161" s="134"/>
      <c r="K161" s="121"/>
      <c r="L161" s="121"/>
      <c r="M161" s="6"/>
      <c r="N161" s="6"/>
      <c r="O161" s="6"/>
      <c r="P161" s="6"/>
      <c r="Q161" s="9"/>
    </row>
    <row r="162" spans="1:17" ht="15.75" thickBot="1" x14ac:dyDescent="0.3">
      <c r="A162" s="7"/>
      <c r="B162" s="6"/>
      <c r="C162" s="6"/>
      <c r="D162" s="118">
        <v>1</v>
      </c>
      <c r="E162" s="133" t="str">
        <f>+'[1]ACUM-MAYO'!A162</f>
        <v>ORDINARIA</v>
      </c>
      <c r="F162" s="133"/>
      <c r="G162" s="133"/>
      <c r="H162" s="133"/>
      <c r="I162" s="74">
        <v>17</v>
      </c>
      <c r="J162" s="75">
        <f>I162/I167</f>
        <v>0.89473684210526316</v>
      </c>
      <c r="K162" s="76"/>
      <c r="L162" s="76"/>
      <c r="M162" s="6"/>
      <c r="N162" s="6"/>
      <c r="O162" s="6"/>
      <c r="P162" s="6"/>
      <c r="Q162" s="9"/>
    </row>
    <row r="163" spans="1:17" ht="19.5" customHeight="1" thickBot="1" x14ac:dyDescent="0.3">
      <c r="A163" s="7"/>
      <c r="B163" s="6"/>
      <c r="C163" s="6"/>
      <c r="D163" s="118">
        <v>2</v>
      </c>
      <c r="E163" s="133" t="str">
        <f>+'[1]ACUM-MAYO'!A163</f>
        <v>FUNDAMENTAL</v>
      </c>
      <c r="F163" s="133"/>
      <c r="G163" s="133"/>
      <c r="H163" s="133"/>
      <c r="I163" s="74">
        <v>2</v>
      </c>
      <c r="J163" s="77">
        <f>I163/I167</f>
        <v>0.10526315789473684</v>
      </c>
      <c r="K163" s="76"/>
      <c r="L163" s="76"/>
      <c r="M163" s="6"/>
      <c r="N163" s="6"/>
      <c r="O163" s="6"/>
      <c r="P163" s="6"/>
      <c r="Q163" s="9"/>
    </row>
    <row r="164" spans="1:17" ht="15.75" thickBot="1" x14ac:dyDescent="0.3">
      <c r="A164" s="7"/>
      <c r="B164" s="6"/>
      <c r="C164" s="6"/>
      <c r="D164" s="78">
        <v>4</v>
      </c>
      <c r="E164" s="133" t="str">
        <f>+'[1]ACUM-MAYO'!A165</f>
        <v>RESERVADA</v>
      </c>
      <c r="F164" s="133"/>
      <c r="G164" s="133"/>
      <c r="H164" s="133"/>
      <c r="I164" s="74">
        <v>0</v>
      </c>
      <c r="J164" s="77">
        <f>I164/I167</f>
        <v>0</v>
      </c>
      <c r="K164" s="76"/>
      <c r="L164" s="76"/>
      <c r="M164" s="6"/>
      <c r="N164" s="6"/>
      <c r="O164" s="6"/>
      <c r="P164" s="6"/>
      <c r="Q164" s="9"/>
    </row>
    <row r="165" spans="1:17" ht="15.75" customHeight="1" thickBot="1" x14ac:dyDescent="0.3">
      <c r="A165" s="7"/>
      <c r="B165" s="6"/>
      <c r="C165" s="6"/>
      <c r="D165" s="118">
        <v>3</v>
      </c>
      <c r="E165" s="133" t="s">
        <v>29</v>
      </c>
      <c r="F165" s="133"/>
      <c r="G165" s="133"/>
      <c r="H165" s="133"/>
      <c r="I165" s="74">
        <v>0</v>
      </c>
      <c r="J165" s="79">
        <f>I165/I167</f>
        <v>0</v>
      </c>
      <c r="K165" s="76"/>
      <c r="L165" s="76"/>
      <c r="M165" s="6"/>
      <c r="N165" s="6"/>
      <c r="O165" s="6"/>
      <c r="P165" s="6"/>
      <c r="Q165" s="9"/>
    </row>
    <row r="166" spans="1:17" ht="15.75" thickBot="1" x14ac:dyDescent="0.3">
      <c r="A166" s="7"/>
      <c r="B166" s="6"/>
      <c r="C166" s="6"/>
      <c r="D166" s="6"/>
      <c r="E166" s="6"/>
      <c r="F166" s="6"/>
      <c r="G166" s="6"/>
      <c r="H166" s="6"/>
      <c r="I166" s="67"/>
      <c r="J166" s="80"/>
      <c r="K166" s="80"/>
      <c r="L166" s="80"/>
      <c r="M166" s="6"/>
      <c r="N166" s="6"/>
      <c r="O166" s="6"/>
      <c r="P166" s="6"/>
      <c r="Q166" s="9"/>
    </row>
    <row r="167" spans="1:17" ht="16.5" thickBot="1" x14ac:dyDescent="0.3">
      <c r="A167" s="7"/>
      <c r="B167" s="6"/>
      <c r="C167" s="6"/>
      <c r="D167" s="39"/>
      <c r="E167" s="81"/>
      <c r="F167" s="81"/>
      <c r="G167" s="81"/>
      <c r="H167" s="82" t="s">
        <v>7</v>
      </c>
      <c r="I167" s="120">
        <v>19</v>
      </c>
      <c r="J167" s="83">
        <f>SUM(J162:J165)</f>
        <v>1</v>
      </c>
      <c r="K167" s="84"/>
      <c r="L167" s="84"/>
      <c r="M167" s="6"/>
      <c r="N167" s="6"/>
      <c r="O167" s="6"/>
      <c r="P167" s="6"/>
      <c r="Q167" s="9"/>
    </row>
    <row r="168" spans="1:17" x14ac:dyDescent="0.25">
      <c r="A168" s="7"/>
      <c r="B168" s="6"/>
      <c r="C168" s="6"/>
      <c r="D168" s="6"/>
      <c r="E168" s="6"/>
      <c r="F168" s="6"/>
      <c r="G168" s="6"/>
      <c r="H168" s="85"/>
      <c r="I168" s="6"/>
      <c r="J168" s="6"/>
      <c r="K168" s="6"/>
      <c r="L168" s="6"/>
      <c r="M168" s="6"/>
      <c r="N168" s="6"/>
      <c r="O168" s="6"/>
      <c r="P168" s="6"/>
      <c r="Q168" s="9"/>
    </row>
    <row r="169" spans="1:17" s="149" customFormat="1" ht="15.75" x14ac:dyDescent="0.25">
      <c r="A169" s="38"/>
      <c r="B169" s="39"/>
      <c r="C169" s="39"/>
      <c r="D169" s="6"/>
      <c r="E169" s="6"/>
      <c r="F169" s="6"/>
      <c r="G169" s="6"/>
      <c r="H169" s="85"/>
      <c r="I169" s="6"/>
      <c r="J169" s="6"/>
      <c r="K169" s="6"/>
      <c r="L169" s="6"/>
      <c r="M169" s="39"/>
      <c r="N169" s="39"/>
      <c r="O169" s="39"/>
      <c r="P169" s="39"/>
      <c r="Q169" s="41"/>
    </row>
    <row r="170" spans="1:17" x14ac:dyDescent="0.25">
      <c r="A170" s="7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9"/>
    </row>
    <row r="171" spans="1:17" x14ac:dyDescent="0.25">
      <c r="A171" s="7"/>
      <c r="B171" s="6"/>
      <c r="C171" s="6"/>
      <c r="D171" s="6"/>
      <c r="E171" s="6"/>
      <c r="F171" s="6"/>
      <c r="G171" s="6"/>
      <c r="H171" s="85"/>
      <c r="I171" s="6"/>
      <c r="J171" s="6"/>
      <c r="K171" s="6"/>
      <c r="L171" s="6"/>
      <c r="M171" s="6"/>
      <c r="N171" s="6"/>
      <c r="O171" s="6"/>
      <c r="P171" s="6"/>
      <c r="Q171" s="9"/>
    </row>
    <row r="172" spans="1:17" x14ac:dyDescent="0.25">
      <c r="A172" s="7"/>
      <c r="B172" s="6"/>
      <c r="C172" s="6"/>
      <c r="D172" s="6"/>
      <c r="E172" s="6"/>
      <c r="F172" s="6"/>
      <c r="G172" s="6"/>
      <c r="H172" s="85"/>
      <c r="I172" s="6"/>
      <c r="J172" s="6"/>
      <c r="K172" s="6"/>
      <c r="L172" s="6"/>
      <c r="M172" s="6"/>
      <c r="N172" s="6"/>
      <c r="O172" s="6"/>
      <c r="P172" s="6"/>
      <c r="Q172" s="9"/>
    </row>
    <row r="173" spans="1:17" x14ac:dyDescent="0.25">
      <c r="A173" s="7"/>
      <c r="B173" s="6"/>
      <c r="C173" s="6"/>
      <c r="D173" s="6"/>
      <c r="E173" s="6"/>
      <c r="F173" s="6"/>
      <c r="G173" s="6"/>
      <c r="H173" s="85"/>
      <c r="I173" s="6"/>
      <c r="J173" s="6"/>
      <c r="K173" s="6"/>
      <c r="L173" s="6"/>
      <c r="M173" s="6"/>
      <c r="N173" s="6"/>
      <c r="O173" s="6"/>
      <c r="P173" s="6"/>
      <c r="Q173" s="9"/>
    </row>
    <row r="174" spans="1:17" x14ac:dyDescent="0.25">
      <c r="A174" s="7"/>
      <c r="B174" s="6"/>
      <c r="C174" s="6"/>
      <c r="D174" s="6"/>
      <c r="E174" s="6"/>
      <c r="F174" s="6"/>
      <c r="G174" s="6"/>
      <c r="H174" s="85"/>
      <c r="I174" s="6"/>
      <c r="J174" s="6"/>
      <c r="K174" s="6"/>
      <c r="L174" s="6"/>
      <c r="M174" s="6"/>
      <c r="N174" s="6"/>
      <c r="O174" s="6"/>
      <c r="P174" s="6"/>
      <c r="Q174" s="9"/>
    </row>
    <row r="175" spans="1:17" x14ac:dyDescent="0.25">
      <c r="A175" s="7"/>
      <c r="B175" s="6"/>
      <c r="C175" s="6"/>
      <c r="D175" s="6"/>
      <c r="E175" s="6"/>
      <c r="F175" s="6"/>
      <c r="G175" s="6"/>
      <c r="H175" s="85"/>
      <c r="I175" s="6"/>
      <c r="J175" s="6"/>
      <c r="K175" s="6"/>
      <c r="L175" s="6"/>
      <c r="M175" s="6"/>
      <c r="N175" s="6"/>
      <c r="O175" s="6"/>
      <c r="P175" s="6"/>
      <c r="Q175" s="9"/>
    </row>
    <row r="176" spans="1:17" x14ac:dyDescent="0.25">
      <c r="A176" s="7"/>
      <c r="B176" s="6"/>
      <c r="C176" s="6"/>
      <c r="D176" s="6"/>
      <c r="E176" s="6"/>
      <c r="F176" s="6"/>
      <c r="G176" s="6"/>
      <c r="H176" s="85"/>
      <c r="I176" s="6"/>
      <c r="J176" s="6"/>
      <c r="K176" s="6"/>
      <c r="L176" s="6"/>
      <c r="M176" s="6"/>
      <c r="N176" s="6"/>
      <c r="O176" s="6"/>
      <c r="P176" s="6"/>
      <c r="Q176" s="9"/>
    </row>
    <row r="177" spans="1:17" x14ac:dyDescent="0.25">
      <c r="A177" s="7"/>
      <c r="B177" s="6"/>
      <c r="C177" s="6"/>
      <c r="D177" s="6"/>
      <c r="E177" s="6"/>
      <c r="F177" s="6"/>
      <c r="G177" s="6"/>
      <c r="H177" s="85"/>
      <c r="I177" s="6"/>
      <c r="J177" s="6"/>
      <c r="K177" s="6"/>
      <c r="L177" s="6"/>
      <c r="M177" s="6"/>
      <c r="N177" s="6"/>
      <c r="O177" s="6"/>
      <c r="P177" s="6"/>
      <c r="Q177" s="9"/>
    </row>
    <row r="178" spans="1:17" x14ac:dyDescent="0.25">
      <c r="A178" s="7"/>
      <c r="B178" s="6"/>
      <c r="C178" s="6"/>
      <c r="D178" s="6"/>
      <c r="E178" s="6"/>
      <c r="F178" s="6"/>
      <c r="G178" s="6"/>
      <c r="H178" s="85"/>
      <c r="I178" s="6"/>
      <c r="J178" s="6"/>
      <c r="K178" s="6"/>
      <c r="L178" s="6"/>
      <c r="M178" s="6"/>
      <c r="N178" s="6"/>
      <c r="O178" s="6"/>
      <c r="P178" s="6"/>
      <c r="Q178" s="9"/>
    </row>
    <row r="179" spans="1:17" x14ac:dyDescent="0.25">
      <c r="A179" s="7"/>
      <c r="B179" s="6"/>
      <c r="C179" s="6"/>
      <c r="D179" s="6"/>
      <c r="E179" s="6"/>
      <c r="F179" s="6"/>
      <c r="G179" s="6"/>
      <c r="H179" s="85"/>
      <c r="I179" s="6"/>
      <c r="J179" s="6"/>
      <c r="K179" s="6"/>
      <c r="L179" s="6"/>
      <c r="M179" s="6"/>
      <c r="N179" s="6"/>
      <c r="O179" s="6"/>
      <c r="P179" s="6"/>
      <c r="Q179" s="9"/>
    </row>
    <row r="180" spans="1:17" x14ac:dyDescent="0.25">
      <c r="A180" s="7"/>
      <c r="B180" s="6"/>
      <c r="C180" s="6"/>
      <c r="D180" s="6"/>
      <c r="E180" s="6"/>
      <c r="F180" s="6"/>
      <c r="G180" s="6"/>
      <c r="H180" s="85"/>
      <c r="I180" s="6"/>
      <c r="J180" s="6"/>
      <c r="K180" s="6"/>
      <c r="L180" s="6"/>
      <c r="M180" s="6"/>
      <c r="N180" s="6"/>
      <c r="O180" s="6"/>
      <c r="P180" s="6"/>
      <c r="Q180" s="9"/>
    </row>
    <row r="181" spans="1:17" x14ac:dyDescent="0.25">
      <c r="A181" s="7"/>
      <c r="B181" s="6"/>
      <c r="C181" s="6"/>
      <c r="D181" s="6"/>
      <c r="E181" s="6"/>
      <c r="F181" s="6"/>
      <c r="G181" s="6"/>
      <c r="H181" s="85"/>
      <c r="I181" s="6"/>
      <c r="J181" s="6"/>
      <c r="K181" s="6"/>
      <c r="L181" s="6"/>
      <c r="M181" s="6"/>
      <c r="N181" s="6"/>
      <c r="O181" s="6"/>
      <c r="P181" s="6"/>
      <c r="Q181" s="9"/>
    </row>
    <row r="182" spans="1:17" x14ac:dyDescent="0.25">
      <c r="A182" s="7"/>
      <c r="B182" s="6"/>
      <c r="C182" s="6"/>
      <c r="D182" s="6"/>
      <c r="E182" s="6"/>
      <c r="F182" s="6"/>
      <c r="G182" s="6"/>
      <c r="H182" s="85"/>
      <c r="I182" s="6"/>
      <c r="J182" s="6"/>
      <c r="K182" s="6"/>
      <c r="L182" s="6"/>
      <c r="M182" s="6"/>
      <c r="N182" s="6"/>
      <c r="O182" s="6"/>
      <c r="P182" s="6"/>
      <c r="Q182" s="9"/>
    </row>
    <row r="183" spans="1:17" x14ac:dyDescent="0.25">
      <c r="A183" s="7"/>
      <c r="B183" s="6"/>
      <c r="C183" s="6"/>
      <c r="D183" s="6"/>
      <c r="E183" s="6"/>
      <c r="F183" s="6"/>
      <c r="G183" s="6"/>
      <c r="H183" s="85"/>
      <c r="I183" s="6"/>
      <c r="J183" s="6"/>
      <c r="K183" s="6"/>
      <c r="L183" s="6"/>
      <c r="M183" s="6"/>
      <c r="N183" s="6"/>
      <c r="O183" s="6"/>
      <c r="P183" s="6"/>
      <c r="Q183" s="9"/>
    </row>
    <row r="184" spans="1:17" x14ac:dyDescent="0.25">
      <c r="A184" s="7"/>
      <c r="B184" s="6"/>
      <c r="C184" s="6"/>
      <c r="D184" s="6"/>
      <c r="E184" s="6"/>
      <c r="F184" s="6"/>
      <c r="G184" s="6"/>
      <c r="H184" s="85"/>
      <c r="I184" s="6"/>
      <c r="J184" s="6"/>
      <c r="K184" s="6"/>
      <c r="L184" s="6"/>
      <c r="M184" s="6"/>
      <c r="N184" s="6"/>
      <c r="O184" s="6"/>
      <c r="P184" s="6"/>
      <c r="Q184" s="9"/>
    </row>
    <row r="185" spans="1:17" x14ac:dyDescent="0.25">
      <c r="A185" s="7"/>
      <c r="B185" s="6"/>
      <c r="C185" s="6"/>
      <c r="D185" s="6"/>
      <c r="E185" s="6"/>
      <c r="F185" s="6"/>
      <c r="G185" s="6"/>
      <c r="H185" s="85"/>
      <c r="I185" s="6"/>
      <c r="J185" s="6"/>
      <c r="K185" s="6"/>
      <c r="L185" s="6"/>
      <c r="M185" s="6"/>
      <c r="N185" s="6"/>
      <c r="O185" s="6"/>
      <c r="P185" s="6"/>
      <c r="Q185" s="9"/>
    </row>
    <row r="186" spans="1:17" x14ac:dyDescent="0.25">
      <c r="A186" s="7"/>
      <c r="B186" s="6"/>
      <c r="C186" s="6"/>
      <c r="D186" s="6"/>
      <c r="E186" s="6"/>
      <c r="F186" s="6"/>
      <c r="G186" s="6"/>
      <c r="H186" s="85"/>
      <c r="I186" s="6"/>
      <c r="J186" s="6"/>
      <c r="K186" s="6"/>
      <c r="L186" s="6"/>
      <c r="M186" s="6"/>
      <c r="N186" s="6"/>
      <c r="O186" s="6"/>
      <c r="P186" s="6"/>
      <c r="Q186" s="9"/>
    </row>
    <row r="187" spans="1:17" x14ac:dyDescent="0.25">
      <c r="A187" s="7"/>
      <c r="B187" s="6"/>
      <c r="C187" s="6"/>
      <c r="D187" s="6"/>
      <c r="E187" s="6"/>
      <c r="F187" s="6"/>
      <c r="G187" s="6"/>
      <c r="H187" s="85"/>
      <c r="I187" s="6"/>
      <c r="J187" s="6"/>
      <c r="K187" s="6"/>
      <c r="L187" s="6"/>
      <c r="M187" s="6"/>
      <c r="N187" s="6"/>
      <c r="O187" s="6"/>
      <c r="P187" s="6"/>
      <c r="Q187" s="9"/>
    </row>
    <row r="188" spans="1:17" x14ac:dyDescent="0.25">
      <c r="A188" s="7"/>
      <c r="B188" s="6"/>
      <c r="C188" s="6"/>
      <c r="D188" s="6"/>
      <c r="E188" s="6"/>
      <c r="F188" s="6"/>
      <c r="G188" s="6"/>
      <c r="H188" s="85"/>
      <c r="I188" s="6"/>
      <c r="J188" s="6"/>
      <c r="K188" s="6"/>
      <c r="L188" s="6"/>
      <c r="M188" s="6"/>
      <c r="N188" s="6"/>
      <c r="O188" s="6"/>
      <c r="P188" s="6"/>
      <c r="Q188" s="9"/>
    </row>
    <row r="189" spans="1:17" ht="15.75" thickBot="1" x14ac:dyDescent="0.3">
      <c r="A189" s="7"/>
      <c r="B189" s="6"/>
      <c r="C189" s="6"/>
      <c r="D189" s="6"/>
      <c r="E189" s="6"/>
      <c r="F189" s="6"/>
      <c r="G189" s="6"/>
      <c r="H189" s="85"/>
      <c r="I189" s="6"/>
      <c r="J189" s="6"/>
      <c r="K189" s="6"/>
      <c r="L189" s="6"/>
      <c r="M189" s="6"/>
      <c r="N189" s="6"/>
      <c r="O189" s="6"/>
      <c r="P189" s="6"/>
      <c r="Q189" s="9"/>
    </row>
    <row r="190" spans="1:17" ht="19.5" customHeight="1" thickBot="1" x14ac:dyDescent="0.3">
      <c r="A190" s="7"/>
      <c r="B190" s="6"/>
      <c r="C190" s="6"/>
      <c r="D190" s="134" t="s">
        <v>30</v>
      </c>
      <c r="E190" s="134"/>
      <c r="F190" s="134"/>
      <c r="G190" s="134"/>
      <c r="H190" s="134"/>
      <c r="I190" s="134"/>
      <c r="J190" s="134"/>
      <c r="K190" s="121"/>
      <c r="L190" s="121"/>
      <c r="M190" s="6"/>
      <c r="N190" s="6"/>
      <c r="O190" s="6"/>
      <c r="P190" s="6"/>
      <c r="Q190" s="9"/>
    </row>
    <row r="191" spans="1:17" ht="15.75" thickBot="1" x14ac:dyDescent="0.3">
      <c r="A191" s="7"/>
      <c r="B191" s="6"/>
      <c r="C191" s="6"/>
      <c r="D191" s="118">
        <v>1</v>
      </c>
      <c r="E191" s="133" t="str">
        <f>+'[1]ACUM-MAYO'!A173</f>
        <v>ECONOMICA ADMINISTRATIVA</v>
      </c>
      <c r="F191" s="133"/>
      <c r="G191" s="133"/>
      <c r="H191" s="133"/>
      <c r="I191" s="74">
        <v>19</v>
      </c>
      <c r="J191" s="86">
        <f>I191/I196</f>
        <v>1</v>
      </c>
      <c r="K191" s="51"/>
      <c r="L191" s="51"/>
      <c r="M191" s="6"/>
      <c r="N191" s="6"/>
      <c r="O191" s="6"/>
      <c r="P191" s="6"/>
      <c r="Q191" s="9"/>
    </row>
    <row r="192" spans="1:17" ht="19.5" customHeight="1" thickBot="1" x14ac:dyDescent="0.3">
      <c r="A192" s="7"/>
      <c r="B192" s="6"/>
      <c r="C192" s="6"/>
      <c r="D192" s="118">
        <v>2</v>
      </c>
      <c r="E192" s="133" t="str">
        <f>+'[1]ACUM-MAYO'!A174</f>
        <v>TRAMITE</v>
      </c>
      <c r="F192" s="133"/>
      <c r="G192" s="133"/>
      <c r="H192" s="133"/>
      <c r="I192" s="74">
        <v>0</v>
      </c>
      <c r="J192" s="87">
        <f>I192/I196</f>
        <v>0</v>
      </c>
      <c r="K192" s="51"/>
      <c r="L192" s="51"/>
      <c r="M192" s="6"/>
      <c r="N192" s="6"/>
      <c r="O192" s="6"/>
      <c r="P192" s="6"/>
      <c r="Q192" s="9"/>
    </row>
    <row r="193" spans="1:17" ht="15.75" customHeight="1" thickBot="1" x14ac:dyDescent="0.3">
      <c r="A193" s="7"/>
      <c r="B193" s="6"/>
      <c r="C193" s="6"/>
      <c r="D193" s="118">
        <v>3</v>
      </c>
      <c r="E193" s="133" t="str">
        <f>+'[1]ACUM-MAYO'!A175</f>
        <v>SERV. PUB.</v>
      </c>
      <c r="F193" s="133"/>
      <c r="G193" s="133"/>
      <c r="H193" s="133"/>
      <c r="I193" s="74">
        <v>0</v>
      </c>
      <c r="J193" s="87">
        <f>I193/I196</f>
        <v>0</v>
      </c>
      <c r="K193" s="51"/>
      <c r="L193" s="51"/>
      <c r="M193" s="6"/>
      <c r="N193" s="6"/>
      <c r="O193" s="6"/>
      <c r="P193" s="6"/>
      <c r="Q193" s="9"/>
    </row>
    <row r="194" spans="1:17" ht="15.75" thickBot="1" x14ac:dyDescent="0.3">
      <c r="A194" s="7"/>
      <c r="B194" s="6"/>
      <c r="C194" s="6"/>
      <c r="D194" s="118">
        <v>4</v>
      </c>
      <c r="E194" s="133" t="str">
        <f>+'[1]ACUM-MAYO'!A176</f>
        <v>LEGAL</v>
      </c>
      <c r="F194" s="133"/>
      <c r="G194" s="133"/>
      <c r="H194" s="133"/>
      <c r="I194" s="74">
        <v>0</v>
      </c>
      <c r="J194" s="88">
        <f>I194/I196</f>
        <v>0</v>
      </c>
      <c r="K194" s="51"/>
      <c r="L194" s="51"/>
      <c r="M194" s="6"/>
      <c r="N194" s="6"/>
      <c r="O194" s="6"/>
      <c r="P194" s="6"/>
      <c r="Q194" s="9"/>
    </row>
    <row r="195" spans="1:17" ht="15.75" customHeight="1" thickBot="1" x14ac:dyDescent="0.3">
      <c r="A195" s="7"/>
      <c r="B195" s="6"/>
      <c r="C195" s="6"/>
      <c r="D195" s="72"/>
      <c r="E195" s="89"/>
      <c r="F195" s="89"/>
      <c r="G195" s="89"/>
      <c r="H195" s="89"/>
      <c r="I195" s="89"/>
      <c r="J195" s="89"/>
      <c r="K195" s="89"/>
      <c r="L195" s="89"/>
      <c r="M195" s="6"/>
      <c r="N195" s="6"/>
      <c r="O195" s="6"/>
      <c r="P195" s="6"/>
      <c r="Q195" s="9"/>
    </row>
    <row r="196" spans="1:17" ht="16.5" thickBot="1" x14ac:dyDescent="0.3">
      <c r="A196" s="7"/>
      <c r="B196" s="6"/>
      <c r="C196" s="6"/>
      <c r="D196" s="39"/>
      <c r="E196" s="39"/>
      <c r="F196" s="39"/>
      <c r="G196" s="39"/>
      <c r="H196" s="82" t="s">
        <v>7</v>
      </c>
      <c r="I196" s="120">
        <v>19</v>
      </c>
      <c r="J196" s="90">
        <f>SUM(J191:J194)</f>
        <v>1</v>
      </c>
      <c r="K196" s="65"/>
      <c r="L196" s="65"/>
      <c r="M196" s="6"/>
      <c r="N196" s="6"/>
      <c r="O196" s="6"/>
      <c r="P196" s="6"/>
      <c r="Q196" s="9"/>
    </row>
    <row r="197" spans="1:17" x14ac:dyDescent="0.25">
      <c r="A197" s="7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89"/>
      <c r="N197" s="6"/>
      <c r="O197" s="6"/>
      <c r="P197" s="6"/>
      <c r="Q197" s="9"/>
    </row>
    <row r="198" spans="1:17" s="149" customFormat="1" ht="15.75" x14ac:dyDescent="0.25">
      <c r="A198" s="38"/>
      <c r="B198" s="39"/>
      <c r="C198" s="39"/>
      <c r="D198" s="6"/>
      <c r="E198" s="6"/>
      <c r="F198" s="6"/>
      <c r="G198" s="6"/>
      <c r="H198" s="6"/>
      <c r="I198" s="6"/>
      <c r="J198" s="6"/>
      <c r="K198" s="6"/>
      <c r="L198" s="6"/>
      <c r="M198" s="39"/>
      <c r="N198" s="39"/>
      <c r="O198" s="39"/>
      <c r="P198" s="39"/>
      <c r="Q198" s="41"/>
    </row>
    <row r="199" spans="1:17" x14ac:dyDescent="0.25">
      <c r="A199" s="7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9"/>
    </row>
    <row r="200" spans="1:17" x14ac:dyDescent="0.25">
      <c r="A200" s="7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9"/>
    </row>
    <row r="201" spans="1:17" x14ac:dyDescent="0.25">
      <c r="A201" s="7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9"/>
    </row>
    <row r="202" spans="1:17" x14ac:dyDescent="0.25">
      <c r="A202" s="7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9"/>
    </row>
    <row r="203" spans="1:17" x14ac:dyDescent="0.25">
      <c r="A203" s="7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9"/>
    </row>
    <row r="204" spans="1:17" x14ac:dyDescent="0.25">
      <c r="A204" s="7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9"/>
    </row>
    <row r="205" spans="1:17" x14ac:dyDescent="0.25">
      <c r="A205" s="7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9"/>
    </row>
    <row r="206" spans="1:17" x14ac:dyDescent="0.25">
      <c r="A206" s="7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9"/>
    </row>
    <row r="207" spans="1:17" x14ac:dyDescent="0.25">
      <c r="A207" s="7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9"/>
    </row>
    <row r="208" spans="1:17" x14ac:dyDescent="0.25">
      <c r="A208" s="7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9"/>
    </row>
    <row r="209" spans="1:17" x14ac:dyDescent="0.25">
      <c r="A209" s="7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/>
      <c r="N209" s="6"/>
      <c r="O209" s="6"/>
      <c r="P209" s="6"/>
      <c r="Q209" s="9"/>
    </row>
    <row r="210" spans="1:17" x14ac:dyDescent="0.25">
      <c r="A210" s="7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9"/>
    </row>
    <row r="211" spans="1:17" x14ac:dyDescent="0.25">
      <c r="A211" s="7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9"/>
    </row>
    <row r="212" spans="1:17" x14ac:dyDescent="0.25">
      <c r="A212" s="7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9"/>
    </row>
    <row r="213" spans="1:17" x14ac:dyDescent="0.25">
      <c r="A213" s="7"/>
      <c r="B213" s="6"/>
      <c r="C213" s="6"/>
      <c r="D213" s="89"/>
      <c r="E213" s="89"/>
      <c r="F213" s="89"/>
      <c r="G213" s="91"/>
      <c r="H213" s="85"/>
      <c r="I213" s="6"/>
      <c r="J213" s="6"/>
      <c r="K213" s="6"/>
      <c r="L213" s="6"/>
      <c r="M213" s="6"/>
      <c r="N213" s="6"/>
      <c r="O213" s="6"/>
      <c r="P213" s="6"/>
      <c r="Q213" s="9"/>
    </row>
    <row r="214" spans="1:17" x14ac:dyDescent="0.25">
      <c r="A214" s="7"/>
      <c r="B214" s="6"/>
      <c r="C214" s="6"/>
      <c r="D214" s="89"/>
      <c r="E214" s="89"/>
      <c r="F214" s="89"/>
      <c r="G214" s="91"/>
      <c r="H214" s="85"/>
      <c r="I214" s="6"/>
      <c r="J214" s="6"/>
      <c r="K214" s="6"/>
      <c r="L214" s="6"/>
      <c r="M214" s="6"/>
      <c r="N214" s="6"/>
      <c r="O214" s="6"/>
      <c r="P214" s="6"/>
      <c r="Q214" s="9"/>
    </row>
    <row r="215" spans="1:17" x14ac:dyDescent="0.25">
      <c r="A215" s="7"/>
      <c r="B215" s="6"/>
      <c r="C215" s="6"/>
      <c r="D215" s="89"/>
      <c r="E215" s="89"/>
      <c r="F215" s="89"/>
      <c r="G215" s="91"/>
      <c r="H215" s="85"/>
      <c r="I215" s="6"/>
      <c r="J215" s="6"/>
      <c r="K215" s="6"/>
      <c r="L215" s="6"/>
      <c r="M215" s="6"/>
      <c r="N215" s="6"/>
      <c r="O215" s="6"/>
      <c r="P215" s="6"/>
      <c r="Q215" s="9"/>
    </row>
    <row r="216" spans="1:17" x14ac:dyDescent="0.25">
      <c r="A216" s="7"/>
      <c r="B216" s="6"/>
      <c r="C216" s="6"/>
      <c r="D216" s="89"/>
      <c r="E216" s="89"/>
      <c r="F216" s="89"/>
      <c r="G216" s="91"/>
      <c r="H216" s="85"/>
      <c r="I216" s="6"/>
      <c r="J216" s="6"/>
      <c r="K216" s="6"/>
      <c r="L216" s="6"/>
      <c r="M216" s="6"/>
      <c r="N216" s="6"/>
      <c r="O216" s="6"/>
      <c r="P216" s="6"/>
      <c r="Q216" s="9"/>
    </row>
    <row r="217" spans="1:17" x14ac:dyDescent="0.25">
      <c r="A217" s="7"/>
      <c r="B217" s="6"/>
      <c r="C217" s="6"/>
      <c r="D217" s="89"/>
      <c r="E217" s="89"/>
      <c r="F217" s="89"/>
      <c r="G217" s="91"/>
      <c r="H217" s="85"/>
      <c r="I217" s="6"/>
      <c r="J217" s="6"/>
      <c r="K217" s="6"/>
      <c r="L217" s="6"/>
      <c r="M217" s="6"/>
      <c r="N217" s="6"/>
      <c r="O217" s="6"/>
      <c r="P217" s="6"/>
      <c r="Q217" s="9"/>
    </row>
    <row r="218" spans="1:17" ht="15.75" thickBot="1" x14ac:dyDescent="0.3">
      <c r="A218" s="7"/>
      <c r="B218" s="6"/>
      <c r="C218" s="6"/>
      <c r="D218" s="89"/>
      <c r="E218" s="89"/>
      <c r="F218" s="89"/>
      <c r="G218" s="91"/>
      <c r="H218" s="85"/>
      <c r="I218" s="6"/>
      <c r="J218" s="6"/>
      <c r="K218" s="6"/>
      <c r="L218" s="6"/>
      <c r="M218" s="6"/>
      <c r="N218" s="6"/>
      <c r="O218" s="6"/>
      <c r="P218" s="6"/>
      <c r="Q218" s="9"/>
    </row>
    <row r="219" spans="1:17" ht="19.5" customHeight="1" thickBot="1" x14ac:dyDescent="0.3">
      <c r="A219" s="7"/>
      <c r="B219" s="6"/>
      <c r="C219" s="6"/>
      <c r="D219" s="134" t="s">
        <v>31</v>
      </c>
      <c r="E219" s="134"/>
      <c r="F219" s="134"/>
      <c r="G219" s="134"/>
      <c r="H219" s="134"/>
      <c r="I219" s="134"/>
      <c r="J219" s="134"/>
      <c r="K219" s="121"/>
      <c r="L219" s="121"/>
      <c r="M219" s="6"/>
      <c r="N219" s="6"/>
      <c r="O219" s="6"/>
      <c r="P219" s="6"/>
      <c r="Q219" s="9"/>
    </row>
    <row r="220" spans="1:17" ht="15.75" thickBot="1" x14ac:dyDescent="0.3">
      <c r="A220" s="7"/>
      <c r="B220" s="6"/>
      <c r="C220" s="6"/>
      <c r="D220" s="118">
        <v>1</v>
      </c>
      <c r="E220" s="92" t="s">
        <v>4</v>
      </c>
      <c r="F220" s="93"/>
      <c r="G220" s="93"/>
      <c r="H220" s="94"/>
      <c r="I220" s="74">
        <v>11</v>
      </c>
      <c r="J220" s="86">
        <f>I220/I225</f>
        <v>0.57894736842105265</v>
      </c>
      <c r="K220" s="51"/>
      <c r="L220" s="51"/>
      <c r="M220" s="6"/>
      <c r="N220" s="6"/>
      <c r="O220" s="6"/>
      <c r="P220" s="6"/>
      <c r="Q220" s="9"/>
    </row>
    <row r="221" spans="1:17" ht="19.5" customHeight="1" thickBot="1" x14ac:dyDescent="0.3">
      <c r="A221" s="7"/>
      <c r="B221" s="6"/>
      <c r="C221" s="6"/>
      <c r="D221" s="118">
        <v>2</v>
      </c>
      <c r="E221" s="92" t="str">
        <f>+'[1]ACUM-MAYO'!A187</f>
        <v>CORREO ELECTRONICO</v>
      </c>
      <c r="F221" s="93"/>
      <c r="G221" s="93"/>
      <c r="H221" s="94"/>
      <c r="I221" s="74">
        <v>2</v>
      </c>
      <c r="J221" s="86">
        <f>I221/I225</f>
        <v>0.10526315789473684</v>
      </c>
      <c r="K221" s="51"/>
      <c r="L221" s="51"/>
      <c r="M221" s="6"/>
      <c r="N221" s="6"/>
      <c r="O221" s="6"/>
      <c r="P221" s="6"/>
      <c r="Q221" s="9"/>
    </row>
    <row r="222" spans="1:17" ht="15.75" customHeight="1" thickBot="1" x14ac:dyDescent="0.3">
      <c r="A222" s="7"/>
      <c r="B222" s="6"/>
      <c r="C222" s="6"/>
      <c r="D222" s="118">
        <v>3</v>
      </c>
      <c r="E222" s="92" t="str">
        <f>+'[1]ACUM-MAYO'!A188</f>
        <v>NOTIFICACIÓN PERSONAL</v>
      </c>
      <c r="F222" s="93"/>
      <c r="G222" s="93"/>
      <c r="H222" s="94"/>
      <c r="I222" s="74">
        <v>6</v>
      </c>
      <c r="J222" s="86">
        <f>I222/I225</f>
        <v>0.31578947368421051</v>
      </c>
      <c r="K222" s="51"/>
      <c r="L222" s="51"/>
      <c r="M222" s="6"/>
      <c r="N222" s="6"/>
      <c r="O222" s="6"/>
      <c r="P222" s="6"/>
      <c r="Q222" s="9"/>
    </row>
    <row r="223" spans="1:17" ht="15.75" customHeight="1" thickBot="1" x14ac:dyDescent="0.3">
      <c r="A223" s="7"/>
      <c r="B223" s="6"/>
      <c r="C223" s="6"/>
      <c r="D223" s="118">
        <v>4</v>
      </c>
      <c r="E223" s="92" t="str">
        <f>+'[1]ACUM-MAYO'!A189</f>
        <v>LISTAS</v>
      </c>
      <c r="F223" s="93"/>
      <c r="G223" s="95"/>
      <c r="H223" s="96"/>
      <c r="I223" s="74">
        <v>0</v>
      </c>
      <c r="J223" s="86">
        <f>I223/I225</f>
        <v>0</v>
      </c>
      <c r="K223" s="51"/>
      <c r="L223" s="51"/>
      <c r="M223" s="6"/>
      <c r="N223" s="97"/>
      <c r="O223" s="6"/>
      <c r="P223" s="6"/>
      <c r="Q223" s="9"/>
    </row>
    <row r="224" spans="1:17" ht="15.75" customHeight="1" thickBot="1" x14ac:dyDescent="0.3">
      <c r="A224" s="7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97"/>
      <c r="O224" s="6"/>
      <c r="P224" s="6"/>
      <c r="Q224" s="9"/>
    </row>
    <row r="225" spans="1:17" ht="15.75" customHeight="1" thickBot="1" x14ac:dyDescent="0.3">
      <c r="A225" s="7"/>
      <c r="B225" s="6"/>
      <c r="C225" s="6"/>
      <c r="D225" s="39"/>
      <c r="E225" s="81"/>
      <c r="F225" s="81"/>
      <c r="G225" s="81"/>
      <c r="H225" s="82" t="s">
        <v>7</v>
      </c>
      <c r="I225" s="120">
        <f>SUM(I220:I224)</f>
        <v>19</v>
      </c>
      <c r="J225" s="90">
        <f>SUM(J220:J224)</f>
        <v>1</v>
      </c>
      <c r="K225" s="65"/>
      <c r="L225" s="65"/>
      <c r="M225" s="6"/>
      <c r="N225" s="6"/>
      <c r="O225" s="6"/>
      <c r="P225" s="6"/>
      <c r="Q225" s="9"/>
    </row>
    <row r="226" spans="1:17" ht="15.75" customHeight="1" x14ac:dyDescent="0.25">
      <c r="A226" s="7"/>
      <c r="B226" s="6"/>
      <c r="C226" s="6"/>
      <c r="D226" s="39"/>
      <c r="E226" s="81"/>
      <c r="F226" s="81"/>
      <c r="G226" s="81"/>
      <c r="H226" s="177"/>
      <c r="I226" s="178"/>
      <c r="J226" s="179"/>
      <c r="K226" s="180"/>
      <c r="L226" s="65"/>
      <c r="M226" s="6"/>
      <c r="N226" s="6"/>
      <c r="O226" s="6"/>
      <c r="P226" s="6"/>
      <c r="Q226" s="9"/>
    </row>
    <row r="227" spans="1:17" ht="15.75" customHeight="1" x14ac:dyDescent="0.25">
      <c r="A227" s="7"/>
      <c r="B227" s="6"/>
      <c r="C227" s="6"/>
      <c r="D227" s="39"/>
      <c r="E227" s="81"/>
      <c r="F227" s="81"/>
      <c r="G227" s="81"/>
      <c r="H227" s="177"/>
      <c r="I227" s="178"/>
      <c r="J227" s="179"/>
      <c r="K227" s="180"/>
      <c r="L227" s="65"/>
      <c r="M227" s="6"/>
      <c r="N227" s="6"/>
      <c r="O227" s="6"/>
      <c r="P227" s="6"/>
      <c r="Q227" s="9"/>
    </row>
    <row r="228" spans="1:17" x14ac:dyDescent="0.25">
      <c r="A228" s="7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9"/>
    </row>
    <row r="229" spans="1:17" s="149" customFormat="1" ht="15.75" x14ac:dyDescent="0.25">
      <c r="A229" s="38"/>
      <c r="B229" s="39"/>
      <c r="C229" s="39"/>
      <c r="D229" s="6"/>
      <c r="E229" s="6"/>
      <c r="F229" s="6"/>
      <c r="G229" s="6"/>
      <c r="H229" s="6"/>
      <c r="I229" s="6"/>
      <c r="J229" s="6"/>
      <c r="K229" s="6"/>
      <c r="L229" s="6"/>
      <c r="M229" s="39"/>
      <c r="N229" s="39"/>
      <c r="O229" s="39"/>
      <c r="P229" s="39"/>
      <c r="Q229" s="41"/>
    </row>
    <row r="230" spans="1:17" x14ac:dyDescent="0.25">
      <c r="A230" s="7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9"/>
    </row>
    <row r="231" spans="1:17" x14ac:dyDescent="0.25">
      <c r="A231" s="7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9"/>
    </row>
    <row r="232" spans="1:17" x14ac:dyDescent="0.25">
      <c r="A232" s="7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9"/>
    </row>
    <row r="233" spans="1:17" x14ac:dyDescent="0.25">
      <c r="A233" s="7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9"/>
    </row>
    <row r="234" spans="1:17" x14ac:dyDescent="0.25">
      <c r="A234" s="7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9"/>
    </row>
    <row r="235" spans="1:17" x14ac:dyDescent="0.25">
      <c r="A235" s="7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9"/>
    </row>
    <row r="236" spans="1:17" x14ac:dyDescent="0.25">
      <c r="A236" s="7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9"/>
    </row>
    <row r="237" spans="1:17" x14ac:dyDescent="0.25">
      <c r="A237" s="7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9"/>
    </row>
    <row r="238" spans="1:17" x14ac:dyDescent="0.25">
      <c r="A238" s="7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9"/>
    </row>
    <row r="239" spans="1:17" x14ac:dyDescent="0.25">
      <c r="A239" s="7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9"/>
    </row>
    <row r="240" spans="1:17" x14ac:dyDescent="0.25">
      <c r="A240" s="7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9"/>
    </row>
    <row r="241" spans="1:17" x14ac:dyDescent="0.25">
      <c r="A241" s="7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9"/>
    </row>
    <row r="242" spans="1:17" x14ac:dyDescent="0.25">
      <c r="A242" s="7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9"/>
    </row>
    <row r="243" spans="1:17" x14ac:dyDescent="0.25">
      <c r="A243" s="7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9"/>
    </row>
    <row r="244" spans="1:17" x14ac:dyDescent="0.25">
      <c r="A244" s="7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9"/>
    </row>
    <row r="245" spans="1:17" x14ac:dyDescent="0.25">
      <c r="A245" s="7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9"/>
    </row>
    <row r="246" spans="1:17" x14ac:dyDescent="0.25">
      <c r="A246" s="7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9"/>
    </row>
    <row r="247" spans="1:17" ht="15.75" thickBot="1" x14ac:dyDescent="0.3">
      <c r="A247" s="7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9"/>
    </row>
    <row r="248" spans="1:17" ht="19.5" thickBot="1" x14ac:dyDescent="0.3">
      <c r="A248" s="7"/>
      <c r="B248" s="6"/>
      <c r="C248" s="6"/>
      <c r="D248" s="135" t="s">
        <v>32</v>
      </c>
      <c r="E248" s="135"/>
      <c r="F248" s="135"/>
      <c r="G248" s="135"/>
      <c r="H248" s="6"/>
      <c r="I248" s="6"/>
      <c r="J248" s="6"/>
      <c r="K248" s="6"/>
      <c r="L248" s="6"/>
      <c r="M248" s="6"/>
      <c r="N248" s="6"/>
      <c r="O248" s="6"/>
      <c r="P248" s="6"/>
      <c r="Q248" s="9"/>
    </row>
    <row r="249" spans="1:17" ht="27" customHeight="1" thickBot="1" x14ac:dyDescent="0.3">
      <c r="A249" s="7"/>
      <c r="B249" s="6"/>
      <c r="C249" s="6"/>
      <c r="D249" s="98">
        <v>1</v>
      </c>
      <c r="E249" s="130" t="s">
        <v>33</v>
      </c>
      <c r="F249" s="130"/>
      <c r="G249" s="99">
        <v>2</v>
      </c>
      <c r="H249" s="6"/>
      <c r="I249" s="6"/>
      <c r="J249" s="6"/>
      <c r="K249" s="6"/>
      <c r="L249" s="6"/>
      <c r="M249" s="6"/>
      <c r="N249" s="6"/>
      <c r="O249" s="6"/>
      <c r="P249" s="6"/>
      <c r="Q249" s="9"/>
    </row>
    <row r="250" spans="1:17" ht="40.15" customHeight="1" thickBot="1" x14ac:dyDescent="0.3">
      <c r="A250" s="7"/>
      <c r="B250" s="6"/>
      <c r="C250" s="6"/>
      <c r="D250" s="98">
        <v>2</v>
      </c>
      <c r="E250" s="130" t="s">
        <v>34</v>
      </c>
      <c r="F250" s="130"/>
      <c r="G250" s="100">
        <v>10</v>
      </c>
      <c r="H250" s="6"/>
      <c r="I250" s="6"/>
      <c r="J250" s="6"/>
      <c r="K250" s="6"/>
      <c r="L250" s="6"/>
      <c r="M250" s="6"/>
      <c r="N250" s="6"/>
      <c r="O250" s="6"/>
      <c r="P250" s="6"/>
      <c r="Q250" s="9"/>
    </row>
    <row r="251" spans="1:17" ht="24" customHeight="1" thickBot="1" x14ac:dyDescent="0.3">
      <c r="A251" s="7"/>
      <c r="B251" s="6"/>
      <c r="C251" s="101"/>
      <c r="D251" s="98">
        <v>3</v>
      </c>
      <c r="E251" s="130" t="s">
        <v>41</v>
      </c>
      <c r="F251" s="130"/>
      <c r="G251" s="100">
        <v>1</v>
      </c>
      <c r="H251" s="6"/>
      <c r="I251" s="6"/>
      <c r="J251" s="6"/>
      <c r="K251" s="6"/>
      <c r="L251" s="6"/>
      <c r="M251" s="6"/>
      <c r="N251" s="6"/>
      <c r="O251" s="6"/>
      <c r="P251" s="9"/>
      <c r="Q251" s="102"/>
    </row>
    <row r="252" spans="1:17" ht="15.75" customHeight="1" thickBot="1" x14ac:dyDescent="0.3">
      <c r="A252" s="7"/>
      <c r="B252" s="6"/>
      <c r="C252" s="101"/>
      <c r="D252" s="98">
        <v>4</v>
      </c>
      <c r="E252" s="130" t="s">
        <v>35</v>
      </c>
      <c r="F252" s="130"/>
      <c r="G252" s="100">
        <v>0</v>
      </c>
      <c r="H252" s="6"/>
      <c r="I252" s="6"/>
      <c r="J252" s="6"/>
      <c r="K252" s="6"/>
      <c r="L252" s="6"/>
      <c r="M252" s="6"/>
      <c r="N252" s="6"/>
      <c r="O252" s="6"/>
      <c r="P252" s="9"/>
      <c r="Q252" s="102"/>
    </row>
    <row r="253" spans="1:17" ht="15.75" customHeight="1" thickBot="1" x14ac:dyDescent="0.3">
      <c r="A253" s="7"/>
      <c r="B253" s="6"/>
      <c r="C253" s="101"/>
      <c r="D253" s="98">
        <v>5</v>
      </c>
      <c r="E253" s="130" t="s">
        <v>36</v>
      </c>
      <c r="F253" s="130"/>
      <c r="G253" s="100">
        <v>0</v>
      </c>
      <c r="H253" s="6"/>
      <c r="I253" s="6"/>
      <c r="J253" s="6"/>
      <c r="K253" s="6"/>
      <c r="L253" s="6"/>
      <c r="M253" s="6"/>
      <c r="N253" s="6"/>
      <c r="O253" s="6"/>
      <c r="P253" s="9"/>
      <c r="Q253" s="102"/>
    </row>
    <row r="254" spans="1:17" ht="15.75" customHeight="1" thickBot="1" x14ac:dyDescent="0.3">
      <c r="A254" s="7"/>
      <c r="B254" s="6"/>
      <c r="C254" s="101"/>
      <c r="D254" s="103">
        <v>6</v>
      </c>
      <c r="E254" s="131" t="s">
        <v>37</v>
      </c>
      <c r="F254" s="131"/>
      <c r="G254" s="104">
        <v>0</v>
      </c>
      <c r="H254" s="6"/>
      <c r="I254" s="6"/>
      <c r="J254" s="6"/>
      <c r="K254" s="6"/>
      <c r="L254" s="6"/>
      <c r="M254" s="6"/>
      <c r="N254" s="6"/>
      <c r="O254" s="6"/>
      <c r="P254" s="9"/>
      <c r="Q254" s="102"/>
    </row>
    <row r="255" spans="1:17" ht="27" customHeight="1" thickBot="1" x14ac:dyDescent="0.3">
      <c r="A255" s="7"/>
      <c r="B255" s="6"/>
      <c r="C255" s="101"/>
      <c r="D255" s="98">
        <v>7</v>
      </c>
      <c r="E255" s="132" t="s">
        <v>38</v>
      </c>
      <c r="F255" s="132"/>
      <c r="G255" s="105">
        <v>6</v>
      </c>
      <c r="H255" s="6"/>
      <c r="I255" s="6"/>
      <c r="J255" s="6" t="s">
        <v>8</v>
      </c>
      <c r="K255" s="6"/>
      <c r="L255" s="6"/>
      <c r="M255" s="6"/>
      <c r="N255" s="6"/>
      <c r="O255" s="6"/>
      <c r="P255" s="9"/>
      <c r="Q255" s="102"/>
    </row>
    <row r="256" spans="1:17" ht="15.75" customHeight="1" thickBot="1" x14ac:dyDescent="0.3">
      <c r="A256" s="7"/>
      <c r="B256" s="6"/>
      <c r="C256" s="101"/>
      <c r="D256" s="6"/>
      <c r="E256" s="128" t="s">
        <v>7</v>
      </c>
      <c r="F256" s="128"/>
      <c r="G256" s="106">
        <v>19</v>
      </c>
      <c r="H256" s="107"/>
      <c r="I256" s="6"/>
      <c r="J256" s="6"/>
      <c r="K256" s="6"/>
      <c r="L256" s="6"/>
      <c r="M256" s="6"/>
      <c r="N256" s="6"/>
      <c r="O256" s="6"/>
      <c r="P256" s="9"/>
      <c r="Q256" s="102"/>
    </row>
    <row r="257" spans="1:17" ht="21" customHeight="1" x14ac:dyDescent="0.25">
      <c r="A257" s="7"/>
      <c r="B257" s="6"/>
      <c r="C257" s="101"/>
      <c r="D257" s="6" t="s">
        <v>39</v>
      </c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9"/>
      <c r="Q257" s="102"/>
    </row>
    <row r="258" spans="1:17" ht="15.75" customHeight="1" x14ac:dyDescent="0.25">
      <c r="A258" s="7"/>
      <c r="B258" s="6"/>
      <c r="C258" s="101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9"/>
      <c r="Q258" s="102"/>
    </row>
    <row r="259" spans="1:17" ht="15.75" customHeight="1" x14ac:dyDescent="0.25">
      <c r="A259" s="7"/>
      <c r="B259" s="6"/>
      <c r="C259" s="150"/>
      <c r="D259" s="151"/>
      <c r="E259" s="151"/>
      <c r="F259" s="151"/>
      <c r="G259" s="151"/>
      <c r="H259" s="151"/>
      <c r="I259" s="151"/>
      <c r="J259" s="151"/>
      <c r="K259" s="151"/>
      <c r="L259" s="151"/>
      <c r="M259" s="151"/>
      <c r="N259" s="151"/>
      <c r="O259" s="6"/>
      <c r="P259" s="9"/>
      <c r="Q259" s="102"/>
    </row>
    <row r="260" spans="1:17" ht="15.75" customHeight="1" x14ac:dyDescent="0.25">
      <c r="A260" s="7"/>
      <c r="B260" s="6"/>
      <c r="C260" s="150"/>
      <c r="D260" s="151"/>
      <c r="E260" s="151"/>
      <c r="F260" s="151"/>
      <c r="G260" s="151"/>
      <c r="H260" s="151"/>
      <c r="I260" s="151"/>
      <c r="J260" s="151"/>
      <c r="K260" s="151"/>
      <c r="L260" s="151"/>
      <c r="M260" s="151"/>
      <c r="N260" s="151"/>
      <c r="O260" s="6"/>
      <c r="P260" s="9"/>
      <c r="Q260" s="102"/>
    </row>
    <row r="261" spans="1:17" ht="15.75" customHeight="1" x14ac:dyDescent="0.25">
      <c r="A261" s="7"/>
      <c r="B261" s="6"/>
      <c r="C261" s="150"/>
      <c r="D261" s="151"/>
      <c r="E261" s="151"/>
      <c r="F261" s="151"/>
      <c r="G261" s="151"/>
      <c r="H261" s="151"/>
      <c r="I261" s="151"/>
      <c r="J261" s="151"/>
      <c r="K261" s="151"/>
      <c r="L261" s="151"/>
      <c r="M261" s="151"/>
      <c r="N261" s="151"/>
      <c r="O261" s="6"/>
      <c r="P261" s="9"/>
      <c r="Q261" s="102"/>
    </row>
    <row r="262" spans="1:17" ht="15.75" customHeight="1" x14ac:dyDescent="0.25">
      <c r="A262" s="7"/>
      <c r="B262" s="6"/>
      <c r="C262" s="150"/>
      <c r="D262" s="151"/>
      <c r="E262" s="151"/>
      <c r="F262" s="151"/>
      <c r="G262" s="151"/>
      <c r="H262" s="151"/>
      <c r="I262" s="151"/>
      <c r="J262" s="151"/>
      <c r="K262" s="151"/>
      <c r="L262" s="151"/>
      <c r="M262" s="151"/>
      <c r="N262" s="151"/>
      <c r="O262" s="6"/>
      <c r="P262" s="9"/>
      <c r="Q262" s="102"/>
    </row>
    <row r="263" spans="1:17" ht="15.75" customHeight="1" x14ac:dyDescent="0.25">
      <c r="A263" s="7"/>
      <c r="B263" s="6"/>
      <c r="C263" s="150"/>
      <c r="D263" s="151"/>
      <c r="E263" s="151"/>
      <c r="F263" s="151"/>
      <c r="G263" s="151"/>
      <c r="H263" s="151"/>
      <c r="I263" s="151"/>
      <c r="J263" s="151"/>
      <c r="K263" s="151"/>
      <c r="L263" s="151"/>
      <c r="M263" s="151"/>
      <c r="N263" s="151"/>
      <c r="O263" s="6"/>
      <c r="P263" s="9"/>
      <c r="Q263" s="102"/>
    </row>
    <row r="264" spans="1:17" ht="15.75" customHeight="1" x14ac:dyDescent="0.25">
      <c r="A264" s="7"/>
      <c r="B264" s="6"/>
      <c r="C264" s="150"/>
      <c r="D264" s="151"/>
      <c r="E264" s="151"/>
      <c r="F264" s="151"/>
      <c r="G264" s="151"/>
      <c r="H264" s="151"/>
      <c r="I264" s="151"/>
      <c r="J264" s="151"/>
      <c r="K264" s="151"/>
      <c r="L264" s="151"/>
      <c r="M264" s="151"/>
      <c r="N264" s="151"/>
      <c r="O264" s="6"/>
      <c r="P264" s="9"/>
      <c r="Q264" s="102"/>
    </row>
    <row r="265" spans="1:17" ht="15.75" customHeight="1" x14ac:dyDescent="0.25">
      <c r="A265" s="7"/>
      <c r="B265" s="6"/>
      <c r="C265" s="150"/>
      <c r="D265" s="151"/>
      <c r="E265" s="151"/>
      <c r="F265" s="151"/>
      <c r="G265" s="151"/>
      <c r="H265" s="151"/>
      <c r="I265" s="151"/>
      <c r="J265" s="151"/>
      <c r="K265" s="151"/>
      <c r="L265" s="151"/>
      <c r="M265" s="151"/>
      <c r="N265" s="151"/>
      <c r="O265" s="6"/>
      <c r="P265" s="9"/>
      <c r="Q265" s="102"/>
    </row>
    <row r="266" spans="1:17" ht="15.75" customHeight="1" x14ac:dyDescent="0.25">
      <c r="A266" s="7"/>
      <c r="B266" s="6"/>
      <c r="C266" s="150"/>
      <c r="D266" s="151"/>
      <c r="H266" s="151"/>
      <c r="I266" s="151"/>
      <c r="J266" s="151"/>
      <c r="L266" s="151"/>
      <c r="M266" s="151"/>
      <c r="N266" s="151"/>
      <c r="O266" s="6"/>
      <c r="P266" s="9"/>
      <c r="Q266" s="102"/>
    </row>
    <row r="267" spans="1:17" ht="15.75" customHeight="1" x14ac:dyDescent="0.25">
      <c r="A267" s="7"/>
      <c r="B267" s="6"/>
      <c r="C267" s="150"/>
      <c r="D267" s="151"/>
      <c r="E267" s="151"/>
      <c r="F267" s="151"/>
      <c r="G267" s="151"/>
      <c r="H267" s="151"/>
      <c r="I267" s="151"/>
      <c r="J267" s="151"/>
      <c r="K267" s="151"/>
      <c r="L267" s="151"/>
      <c r="M267" s="151"/>
      <c r="N267" s="151"/>
      <c r="O267" s="6"/>
      <c r="P267" s="9"/>
      <c r="Q267" s="102"/>
    </row>
    <row r="268" spans="1:17" ht="15.75" customHeight="1" x14ac:dyDescent="0.25">
      <c r="A268" s="7"/>
      <c r="B268" s="6"/>
      <c r="C268" s="150"/>
      <c r="D268" s="151"/>
      <c r="E268" s="151"/>
      <c r="F268" s="151"/>
      <c r="G268" s="151"/>
      <c r="H268" s="151"/>
      <c r="I268" s="151"/>
      <c r="J268" s="151"/>
      <c r="K268" s="151"/>
      <c r="L268" s="151"/>
      <c r="M268" s="151"/>
      <c r="N268" s="151"/>
      <c r="O268" s="6"/>
      <c r="P268" s="9"/>
      <c r="Q268" s="102"/>
    </row>
    <row r="269" spans="1:17" ht="15.75" customHeight="1" x14ac:dyDescent="0.25">
      <c r="A269" s="7"/>
      <c r="B269" s="6"/>
      <c r="C269" s="150"/>
      <c r="D269" s="151"/>
      <c r="E269" s="151"/>
      <c r="F269" s="151"/>
      <c r="G269" s="151"/>
      <c r="H269" s="151"/>
      <c r="I269" s="151"/>
      <c r="J269" s="151"/>
      <c r="K269" s="151"/>
      <c r="L269" s="151"/>
      <c r="M269" s="151"/>
      <c r="N269" s="151"/>
      <c r="O269" s="6"/>
      <c r="P269" s="9"/>
      <c r="Q269" s="102"/>
    </row>
    <row r="270" spans="1:17" ht="15.75" customHeight="1" x14ac:dyDescent="0.25">
      <c r="A270" s="7"/>
      <c r="B270" s="6"/>
      <c r="C270" s="150"/>
      <c r="D270" s="151"/>
      <c r="E270" s="151"/>
      <c r="F270" s="151"/>
      <c r="G270" s="151"/>
      <c r="H270" s="151"/>
      <c r="I270" s="151"/>
      <c r="J270" s="151"/>
      <c r="K270" s="151"/>
      <c r="L270" s="151"/>
      <c r="M270" s="151"/>
      <c r="N270" s="151"/>
      <c r="O270" s="6"/>
      <c r="P270" s="9"/>
      <c r="Q270" s="102"/>
    </row>
    <row r="271" spans="1:17" ht="15.75" customHeight="1" x14ac:dyDescent="0.25">
      <c r="A271" s="7"/>
      <c r="B271" s="6"/>
      <c r="C271" s="150"/>
      <c r="D271" s="151"/>
      <c r="E271" s="151"/>
      <c r="F271" s="151"/>
      <c r="G271" s="151"/>
      <c r="H271" s="151"/>
      <c r="I271" s="151"/>
      <c r="J271" s="151"/>
      <c r="K271" s="151"/>
      <c r="L271" s="151"/>
      <c r="M271" s="151"/>
      <c r="N271" s="151"/>
      <c r="O271" s="6"/>
      <c r="P271" s="9"/>
      <c r="Q271" s="102"/>
    </row>
    <row r="272" spans="1:17" ht="15.75" customHeight="1" x14ac:dyDescent="0.25">
      <c r="A272" s="7"/>
      <c r="B272" s="6"/>
      <c r="C272" s="150"/>
      <c r="D272" s="151"/>
      <c r="E272" s="151"/>
      <c r="F272" s="151"/>
      <c r="G272" s="151"/>
      <c r="H272" s="151"/>
      <c r="I272" s="151"/>
      <c r="J272" s="151"/>
      <c r="K272" s="151"/>
      <c r="L272" s="151"/>
      <c r="M272" s="151"/>
      <c r="N272" s="151"/>
      <c r="O272" s="6"/>
      <c r="P272" s="9"/>
      <c r="Q272" s="102"/>
    </row>
    <row r="273" spans="1:17" ht="15.75" customHeight="1" x14ac:dyDescent="0.25">
      <c r="A273" s="7"/>
      <c r="B273" s="6"/>
      <c r="C273" s="150"/>
      <c r="D273" s="151"/>
      <c r="E273" s="151"/>
      <c r="F273" s="151"/>
      <c r="G273" s="151"/>
      <c r="H273" s="151"/>
      <c r="I273" s="151"/>
      <c r="J273" s="151"/>
      <c r="K273" s="151"/>
      <c r="L273" s="151"/>
      <c r="M273" s="151"/>
      <c r="N273" s="151"/>
      <c r="O273" s="6"/>
      <c r="P273" s="9"/>
      <c r="Q273" s="102"/>
    </row>
    <row r="274" spans="1:17" ht="15.75" customHeight="1" x14ac:dyDescent="0.25">
      <c r="A274" s="7"/>
      <c r="B274" s="6"/>
      <c r="C274" s="150"/>
      <c r="D274" s="151"/>
      <c r="E274" s="151"/>
      <c r="F274" s="151"/>
      <c r="G274" s="151"/>
      <c r="H274" s="151"/>
      <c r="I274" s="151"/>
      <c r="J274" s="151"/>
      <c r="K274" s="151"/>
      <c r="L274" s="151"/>
      <c r="M274" s="151"/>
      <c r="N274" s="151"/>
      <c r="O274" s="6"/>
      <c r="P274" s="9"/>
      <c r="Q274" s="102"/>
    </row>
    <row r="275" spans="1:17" ht="15.75" customHeight="1" x14ac:dyDescent="0.25">
      <c r="A275" s="7"/>
      <c r="B275" s="6"/>
      <c r="C275" s="150"/>
      <c r="D275" s="151"/>
      <c r="E275" s="151"/>
      <c r="F275" s="151"/>
      <c r="G275" s="151"/>
      <c r="H275" s="151"/>
      <c r="I275" s="151"/>
      <c r="J275" s="151"/>
      <c r="K275" s="151"/>
      <c r="L275" s="151"/>
      <c r="M275" s="151"/>
      <c r="N275" s="151"/>
      <c r="O275" s="6"/>
      <c r="P275" s="9"/>
      <c r="Q275" s="102"/>
    </row>
    <row r="276" spans="1:17" ht="15.75" customHeight="1" x14ac:dyDescent="0.25">
      <c r="A276" s="7"/>
      <c r="B276" s="6"/>
      <c r="C276" s="150"/>
      <c r="D276" s="151"/>
      <c r="E276" s="151"/>
      <c r="F276" s="151"/>
      <c r="G276" s="151"/>
      <c r="H276" s="151"/>
      <c r="I276" s="151"/>
      <c r="J276" s="151"/>
      <c r="K276" s="151"/>
      <c r="L276" s="151"/>
      <c r="M276" s="151"/>
      <c r="N276" s="151"/>
      <c r="O276" s="6"/>
      <c r="P276" s="9"/>
      <c r="Q276" s="102"/>
    </row>
    <row r="277" spans="1:17" ht="15.75" customHeight="1" x14ac:dyDescent="0.25">
      <c r="A277" s="7"/>
      <c r="B277" s="6"/>
      <c r="C277" s="150"/>
      <c r="D277" s="151"/>
      <c r="E277" s="151"/>
      <c r="F277" s="151"/>
      <c r="G277" s="151"/>
      <c r="H277" s="151"/>
      <c r="I277" s="151"/>
      <c r="J277" s="151"/>
      <c r="K277" s="151"/>
      <c r="L277" s="151"/>
      <c r="M277" s="151"/>
      <c r="N277" s="151"/>
      <c r="O277" s="6"/>
      <c r="P277" s="9"/>
      <c r="Q277" s="102"/>
    </row>
    <row r="278" spans="1:17" ht="15.75" customHeight="1" x14ac:dyDescent="0.25">
      <c r="A278" s="7"/>
      <c r="B278" s="6"/>
      <c r="C278" s="150"/>
      <c r="D278" s="151"/>
      <c r="E278" s="151"/>
      <c r="F278" s="151"/>
      <c r="G278" s="151"/>
      <c r="H278" s="151"/>
      <c r="I278" s="151"/>
      <c r="J278" s="151"/>
      <c r="K278" s="151"/>
      <c r="L278" s="151"/>
      <c r="M278" s="151"/>
      <c r="N278" s="151"/>
      <c r="O278" s="6"/>
      <c r="P278" s="9"/>
      <c r="Q278" s="102"/>
    </row>
    <row r="279" spans="1:17" ht="15.75" customHeight="1" x14ac:dyDescent="0.25">
      <c r="A279" s="7"/>
      <c r="B279" s="6"/>
      <c r="C279" s="150"/>
      <c r="D279" s="151"/>
      <c r="E279" s="151"/>
      <c r="F279" s="151"/>
      <c r="G279" s="151"/>
      <c r="H279" s="151"/>
      <c r="I279" s="151"/>
      <c r="J279" s="151"/>
      <c r="K279" s="151"/>
      <c r="L279" s="151"/>
      <c r="M279" s="151"/>
      <c r="N279" s="151"/>
      <c r="O279" s="6"/>
      <c r="P279" s="9"/>
      <c r="Q279" s="102"/>
    </row>
    <row r="280" spans="1:17" ht="15.75" customHeight="1" x14ac:dyDescent="0.25">
      <c r="A280" s="7"/>
      <c r="B280" s="6"/>
      <c r="C280" s="150"/>
      <c r="D280" s="151"/>
      <c r="E280" s="151"/>
      <c r="F280" s="151"/>
      <c r="G280" s="151"/>
      <c r="H280" s="151"/>
      <c r="I280" s="151"/>
      <c r="J280" s="151"/>
      <c r="K280" s="151"/>
      <c r="L280" s="151"/>
      <c r="M280" s="151"/>
      <c r="N280" s="151"/>
      <c r="O280" s="6"/>
      <c r="P280" s="9"/>
      <c r="Q280" s="102"/>
    </row>
    <row r="281" spans="1:17" ht="15.75" customHeight="1" x14ac:dyDescent="0.25">
      <c r="A281" s="7"/>
      <c r="B281" s="6"/>
      <c r="C281" s="150"/>
      <c r="D281" s="151"/>
      <c r="E281" s="151"/>
      <c r="F281" s="151"/>
      <c r="G281" s="151"/>
      <c r="H281" s="151"/>
      <c r="I281" s="151"/>
      <c r="J281" s="151"/>
      <c r="K281" s="151"/>
      <c r="L281" s="151"/>
      <c r="M281" s="151"/>
      <c r="N281" s="151"/>
      <c r="O281" s="6"/>
      <c r="P281" s="9"/>
      <c r="Q281" s="102"/>
    </row>
    <row r="282" spans="1:17" ht="15.75" customHeight="1" x14ac:dyDescent="0.25">
      <c r="A282" s="7"/>
      <c r="B282" s="6"/>
      <c r="C282" s="150"/>
      <c r="D282" s="151"/>
      <c r="E282" s="151"/>
      <c r="F282" s="151"/>
      <c r="G282" s="151"/>
      <c r="H282" s="151"/>
      <c r="I282" s="151"/>
      <c r="J282" s="151"/>
      <c r="K282" s="151"/>
      <c r="L282" s="151"/>
      <c r="M282" s="151"/>
      <c r="N282" s="151"/>
      <c r="O282" s="6"/>
      <c r="P282" s="9"/>
      <c r="Q282" s="102"/>
    </row>
    <row r="283" spans="1:17" ht="31.5" customHeight="1" x14ac:dyDescent="0.25">
      <c r="A283" s="7"/>
      <c r="B283" s="6"/>
      <c r="C283" s="150"/>
      <c r="D283" s="151"/>
      <c r="E283" s="151"/>
      <c r="F283" s="151"/>
      <c r="G283" s="151"/>
      <c r="H283" s="151"/>
      <c r="I283" s="151"/>
      <c r="J283" s="151"/>
      <c r="K283" s="151"/>
      <c r="L283" s="151"/>
      <c r="M283" s="151"/>
      <c r="N283" s="151"/>
      <c r="O283" s="6"/>
      <c r="P283" s="9"/>
      <c r="Q283" s="102"/>
    </row>
    <row r="284" spans="1:17" ht="15.75" customHeight="1" x14ac:dyDescent="0.25">
      <c r="A284" s="7"/>
      <c r="B284" s="6"/>
      <c r="C284" s="150"/>
      <c r="D284" s="151"/>
      <c r="E284" s="151"/>
      <c r="F284" s="151"/>
      <c r="G284" s="151"/>
      <c r="H284" s="151"/>
      <c r="I284" s="151"/>
      <c r="J284" s="151"/>
      <c r="K284" s="151"/>
      <c r="L284" s="151"/>
      <c r="M284" s="151"/>
      <c r="N284" s="151"/>
      <c r="O284" s="6"/>
      <c r="P284" s="9"/>
      <c r="Q284" s="102"/>
    </row>
    <row r="285" spans="1:17" ht="15.75" customHeight="1" x14ac:dyDescent="0.25">
      <c r="A285" s="7"/>
      <c r="B285" s="6"/>
      <c r="C285" s="150"/>
      <c r="D285" s="151"/>
      <c r="E285" s="151"/>
      <c r="F285" s="151"/>
      <c r="G285" s="151"/>
      <c r="H285" s="151"/>
      <c r="I285" s="151"/>
      <c r="J285" s="151"/>
      <c r="K285" s="151"/>
      <c r="L285" s="151"/>
      <c r="M285" s="151"/>
      <c r="N285" s="151"/>
      <c r="O285" s="6"/>
      <c r="P285" s="9"/>
      <c r="Q285" s="102"/>
    </row>
    <row r="286" spans="1:17" ht="15.75" customHeight="1" x14ac:dyDescent="0.25">
      <c r="A286" s="7"/>
      <c r="B286" s="6"/>
      <c r="C286" s="150"/>
      <c r="D286" s="151"/>
      <c r="E286" s="151"/>
      <c r="F286" s="151"/>
      <c r="G286" s="151"/>
      <c r="H286" s="151"/>
      <c r="I286" s="151"/>
      <c r="J286" s="151"/>
      <c r="K286" s="151"/>
      <c r="L286" s="151"/>
      <c r="M286" s="151"/>
      <c r="N286" s="151"/>
      <c r="O286" s="6"/>
      <c r="P286" s="9"/>
      <c r="Q286" s="102"/>
    </row>
    <row r="287" spans="1:17" ht="15.75" customHeight="1" x14ac:dyDescent="0.25">
      <c r="A287" s="7"/>
      <c r="B287" s="6"/>
      <c r="C287" s="150"/>
      <c r="D287" s="151"/>
      <c r="E287" s="151"/>
      <c r="F287" s="151"/>
      <c r="G287" s="151"/>
      <c r="H287" s="151"/>
      <c r="I287" s="151"/>
      <c r="J287" s="151"/>
      <c r="K287" s="151"/>
      <c r="L287" s="151"/>
      <c r="M287" s="151"/>
      <c r="N287" s="151"/>
      <c r="O287" s="6"/>
      <c r="P287" s="9"/>
      <c r="Q287" s="102"/>
    </row>
    <row r="288" spans="1:17" ht="15.75" customHeight="1" x14ac:dyDescent="0.25">
      <c r="A288" s="7"/>
      <c r="B288" s="6"/>
      <c r="C288" s="150"/>
      <c r="D288" s="151"/>
      <c r="H288" s="151"/>
      <c r="I288" s="151"/>
      <c r="J288" s="151"/>
      <c r="L288" s="151"/>
      <c r="M288" s="151"/>
      <c r="N288" s="151"/>
      <c r="O288" s="6"/>
      <c r="P288" s="9"/>
      <c r="Q288" s="102"/>
    </row>
    <row r="289" spans="1:17" ht="15.75" customHeight="1" x14ac:dyDescent="0.25">
      <c r="A289" s="7"/>
      <c r="B289" s="6"/>
      <c r="C289" s="150"/>
      <c r="D289" s="151"/>
      <c r="E289" s="151"/>
      <c r="F289" s="151"/>
      <c r="G289" s="151"/>
      <c r="H289" s="151"/>
      <c r="I289" s="151"/>
      <c r="J289" s="151"/>
      <c r="K289" s="151"/>
      <c r="L289" s="151"/>
      <c r="M289" s="151"/>
      <c r="N289" s="151"/>
      <c r="O289" s="6"/>
      <c r="P289" s="9"/>
      <c r="Q289" s="102"/>
    </row>
    <row r="290" spans="1:17" ht="18.75" customHeight="1" x14ac:dyDescent="0.25">
      <c r="A290" s="7"/>
      <c r="B290" s="6"/>
      <c r="C290" s="150"/>
      <c r="D290" s="151"/>
      <c r="E290" s="151"/>
      <c r="F290" s="151"/>
      <c r="G290" s="151"/>
      <c r="H290" s="151"/>
      <c r="I290" s="151"/>
      <c r="J290" s="151"/>
      <c r="K290" s="151"/>
      <c r="L290" s="151"/>
      <c r="M290" s="151"/>
      <c r="N290" s="151"/>
      <c r="O290" s="6"/>
      <c r="P290" s="9"/>
      <c r="Q290" s="102"/>
    </row>
    <row r="291" spans="1:17" ht="15.75" customHeight="1" x14ac:dyDescent="0.25">
      <c r="A291" s="7"/>
      <c r="B291" s="6"/>
      <c r="C291" s="150"/>
      <c r="D291" s="151"/>
      <c r="E291" s="151"/>
      <c r="F291" s="151"/>
      <c r="G291" s="151"/>
      <c r="H291" s="151"/>
      <c r="I291" s="151"/>
      <c r="J291" s="151"/>
      <c r="K291" s="151"/>
      <c r="L291" s="151"/>
      <c r="M291" s="151"/>
      <c r="N291" s="151"/>
      <c r="O291" s="6"/>
      <c r="P291" s="9"/>
      <c r="Q291" s="102"/>
    </row>
    <row r="292" spans="1:17" ht="15.75" customHeight="1" x14ac:dyDescent="0.25">
      <c r="A292" s="7"/>
      <c r="B292" s="6"/>
      <c r="C292" s="150"/>
      <c r="D292" s="151"/>
      <c r="E292" s="151"/>
      <c r="F292" s="151"/>
      <c r="G292" s="151"/>
      <c r="H292" s="151"/>
      <c r="I292" s="151"/>
      <c r="J292" s="151"/>
      <c r="K292" s="151"/>
      <c r="L292" s="151"/>
      <c r="M292" s="151"/>
      <c r="N292" s="151"/>
      <c r="O292" s="6"/>
      <c r="P292" s="9"/>
      <c r="Q292" s="102"/>
    </row>
    <row r="293" spans="1:17" ht="15.75" customHeight="1" x14ac:dyDescent="0.25">
      <c r="A293" s="7"/>
      <c r="B293" s="6"/>
      <c r="C293" s="150"/>
      <c r="D293" s="151"/>
      <c r="E293" s="151"/>
      <c r="F293" s="151"/>
      <c r="G293" s="151"/>
      <c r="H293" s="151"/>
      <c r="I293" s="151"/>
      <c r="J293" s="151"/>
      <c r="K293" s="151"/>
      <c r="L293" s="151"/>
      <c r="M293" s="151"/>
      <c r="N293" s="151"/>
      <c r="O293" s="6"/>
      <c r="P293" s="9"/>
      <c r="Q293" s="102"/>
    </row>
    <row r="294" spans="1:17" ht="21" customHeight="1" x14ac:dyDescent="0.25">
      <c r="A294" s="7"/>
      <c r="B294" s="6"/>
      <c r="C294" s="150"/>
      <c r="D294" s="151"/>
      <c r="E294" s="151"/>
      <c r="F294" s="151"/>
      <c r="G294" s="151"/>
      <c r="H294" s="151"/>
      <c r="I294" s="151"/>
      <c r="J294" s="151"/>
      <c r="K294" s="151"/>
      <c r="L294" s="151"/>
      <c r="M294" s="151"/>
      <c r="N294" s="151"/>
      <c r="O294" s="6"/>
      <c r="P294" s="9"/>
      <c r="Q294" s="102"/>
    </row>
    <row r="295" spans="1:17" ht="15.75" customHeight="1" x14ac:dyDescent="0.25">
      <c r="A295" s="7"/>
      <c r="B295" s="6"/>
      <c r="C295" s="150"/>
      <c r="D295" s="151"/>
      <c r="E295" s="151"/>
      <c r="F295" s="151"/>
      <c r="G295" s="151"/>
      <c r="H295" s="151"/>
      <c r="I295" s="151"/>
      <c r="J295" s="151"/>
      <c r="K295" s="151"/>
      <c r="L295" s="151"/>
      <c r="M295" s="151"/>
      <c r="N295" s="151"/>
      <c r="O295" s="6"/>
      <c r="P295" s="9"/>
      <c r="Q295" s="102"/>
    </row>
    <row r="296" spans="1:17" ht="27.75" customHeight="1" x14ac:dyDescent="0.25">
      <c r="A296" s="7"/>
      <c r="B296" s="6"/>
      <c r="C296" s="150"/>
      <c r="D296" s="151"/>
      <c r="E296" s="151"/>
      <c r="F296" s="151"/>
      <c r="G296" s="151"/>
      <c r="H296" s="151"/>
      <c r="I296" s="151"/>
      <c r="J296" s="151"/>
      <c r="K296" s="151"/>
      <c r="L296" s="151"/>
      <c r="M296" s="151"/>
      <c r="N296" s="151"/>
      <c r="O296" s="6"/>
      <c r="P296" s="9"/>
      <c r="Q296" s="102"/>
    </row>
    <row r="297" spans="1:17" ht="15.75" customHeight="1" x14ac:dyDescent="0.25">
      <c r="A297" s="7"/>
      <c r="B297" s="6"/>
      <c r="C297" s="150"/>
      <c r="D297" s="151"/>
      <c r="E297" s="151"/>
      <c r="F297" s="151"/>
      <c r="G297" s="151"/>
      <c r="H297" s="151"/>
      <c r="I297" s="151"/>
      <c r="J297" s="151"/>
      <c r="K297" s="151"/>
      <c r="L297" s="151"/>
      <c r="M297" s="151"/>
      <c r="N297" s="151"/>
      <c r="O297" s="6"/>
      <c r="P297" s="9"/>
      <c r="Q297" s="102"/>
    </row>
    <row r="298" spans="1:17" ht="15.75" customHeight="1" x14ac:dyDescent="0.25">
      <c r="A298" s="7"/>
      <c r="B298" s="6"/>
      <c r="C298" s="150"/>
      <c r="D298" s="151"/>
      <c r="E298" s="151"/>
      <c r="F298" s="151"/>
      <c r="G298" s="151"/>
      <c r="H298" s="151"/>
      <c r="I298" s="151"/>
      <c r="J298" s="151"/>
      <c r="K298" s="151"/>
      <c r="L298" s="151"/>
      <c r="M298" s="151" t="s">
        <v>8</v>
      </c>
      <c r="N298" s="151"/>
      <c r="O298" s="6"/>
      <c r="P298" s="9"/>
      <c r="Q298" s="102"/>
    </row>
    <row r="299" spans="1:17" ht="15.75" customHeight="1" x14ac:dyDescent="0.25">
      <c r="A299" s="7"/>
      <c r="B299" s="6"/>
      <c r="C299" s="150"/>
      <c r="D299" s="151"/>
      <c r="E299" s="151"/>
      <c r="F299" s="151"/>
      <c r="G299" s="151"/>
      <c r="H299" s="151"/>
      <c r="I299" s="151"/>
      <c r="J299" s="151"/>
      <c r="K299" s="151"/>
      <c r="L299" s="151"/>
      <c r="M299" s="151"/>
      <c r="N299" s="151"/>
      <c r="O299" s="6"/>
      <c r="P299" s="9"/>
      <c r="Q299" s="102"/>
    </row>
    <row r="300" spans="1:17" ht="15.75" customHeight="1" x14ac:dyDescent="0.25">
      <c r="A300" s="7"/>
      <c r="B300" s="6"/>
      <c r="C300" s="150"/>
      <c r="D300" s="151"/>
      <c r="E300" s="151"/>
      <c r="F300" s="151"/>
      <c r="G300" s="151"/>
      <c r="H300" s="151"/>
      <c r="I300" s="151"/>
      <c r="J300" s="151"/>
      <c r="K300" s="151"/>
      <c r="L300" s="151"/>
      <c r="M300" s="151"/>
      <c r="N300" s="151"/>
      <c r="O300" s="6"/>
      <c r="P300" s="9"/>
      <c r="Q300" s="102"/>
    </row>
    <row r="301" spans="1:17" ht="17.25" customHeight="1" x14ac:dyDescent="0.25">
      <c r="A301" s="7"/>
      <c r="B301" s="6"/>
      <c r="C301" s="150"/>
      <c r="D301" s="151"/>
      <c r="E301" s="151"/>
      <c r="F301" s="151"/>
      <c r="G301" s="151"/>
      <c r="H301" s="151"/>
      <c r="I301" s="151"/>
      <c r="J301" s="151"/>
      <c r="K301" s="151"/>
      <c r="L301" s="151"/>
      <c r="M301" s="151"/>
      <c r="N301" s="151"/>
      <c r="O301" s="6"/>
      <c r="P301" s="9"/>
      <c r="Q301" s="102"/>
    </row>
    <row r="302" spans="1:17" ht="15.75" customHeight="1" x14ac:dyDescent="0.25">
      <c r="A302" s="7"/>
      <c r="B302" s="6"/>
      <c r="C302" s="150"/>
      <c r="D302" s="151"/>
      <c r="E302" s="151"/>
      <c r="F302" s="151"/>
      <c r="G302" s="151"/>
      <c r="H302" s="151"/>
      <c r="I302" s="151"/>
      <c r="J302" s="151"/>
      <c r="K302" s="151"/>
      <c r="L302" s="151"/>
      <c r="M302" s="151"/>
      <c r="N302" s="151"/>
      <c r="O302" s="6"/>
      <c r="P302" s="9"/>
      <c r="Q302" s="102"/>
    </row>
    <row r="303" spans="1:17" ht="15.75" customHeight="1" x14ac:dyDescent="0.25">
      <c r="A303" s="7"/>
      <c r="B303" s="6"/>
      <c r="C303" s="150"/>
      <c r="D303" s="151"/>
      <c r="E303" s="151"/>
      <c r="F303" s="151"/>
      <c r="G303" s="151"/>
      <c r="H303" s="151"/>
      <c r="I303" s="151"/>
      <c r="J303" s="151"/>
      <c r="K303" s="151"/>
      <c r="L303" s="151"/>
      <c r="M303" s="151"/>
      <c r="N303" s="151"/>
      <c r="O303" s="6"/>
      <c r="P303" s="9"/>
      <c r="Q303" s="102"/>
    </row>
    <row r="304" spans="1:17" ht="15.75" customHeight="1" x14ac:dyDescent="0.25">
      <c r="A304" s="7"/>
      <c r="B304" s="6"/>
      <c r="C304" s="150"/>
      <c r="D304" s="151"/>
      <c r="E304" s="151"/>
      <c r="F304" s="151"/>
      <c r="G304" s="151"/>
      <c r="H304" s="151"/>
      <c r="I304" s="151"/>
      <c r="J304" s="151"/>
      <c r="K304" s="151"/>
      <c r="L304" s="151"/>
      <c r="M304" s="151"/>
      <c r="N304" s="151"/>
      <c r="O304" s="6"/>
      <c r="P304" s="9"/>
      <c r="Q304" s="102"/>
    </row>
    <row r="305" spans="1:17" ht="15.75" customHeight="1" x14ac:dyDescent="0.25">
      <c r="A305" s="7"/>
      <c r="B305" s="6"/>
      <c r="C305" s="150"/>
      <c r="D305" s="151"/>
      <c r="E305" s="151"/>
      <c r="F305" s="151"/>
      <c r="G305" s="151"/>
      <c r="H305" s="151"/>
      <c r="I305" s="151"/>
      <c r="J305" s="151"/>
      <c r="K305" s="151"/>
      <c r="L305" s="151"/>
      <c r="M305" s="151"/>
      <c r="N305" s="151"/>
      <c r="O305" s="6"/>
      <c r="P305" s="9"/>
      <c r="Q305" s="102"/>
    </row>
    <row r="306" spans="1:17" ht="15.75" customHeight="1" x14ac:dyDescent="0.25">
      <c r="A306" s="7"/>
      <c r="B306" s="6"/>
      <c r="L306" s="151"/>
      <c r="M306" s="151"/>
      <c r="N306" s="151"/>
      <c r="O306" s="6"/>
      <c r="P306" s="9"/>
      <c r="Q306" s="102"/>
    </row>
    <row r="307" spans="1:17" ht="15.75" customHeight="1" x14ac:dyDescent="0.25">
      <c r="A307" s="7"/>
      <c r="B307" s="6"/>
      <c r="C307" s="150"/>
      <c r="D307" s="151"/>
      <c r="H307" s="151"/>
      <c r="I307" s="151"/>
      <c r="J307" s="151"/>
      <c r="K307" s="151"/>
      <c r="L307" s="151"/>
      <c r="M307" s="151"/>
      <c r="N307" s="151"/>
      <c r="O307" s="6"/>
      <c r="P307" s="9"/>
      <c r="Q307" s="102"/>
    </row>
    <row r="308" spans="1:17" ht="15.75" customHeight="1" thickBot="1" x14ac:dyDescent="0.3">
      <c r="A308" s="7"/>
      <c r="B308" s="6"/>
      <c r="C308" s="101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9"/>
      <c r="Q308" s="102"/>
    </row>
    <row r="309" spans="1:17" ht="15.75" customHeight="1" thickBot="1" x14ac:dyDescent="0.3">
      <c r="A309" s="7"/>
      <c r="B309" s="129" t="s">
        <v>40</v>
      </c>
      <c r="C309" s="129"/>
      <c r="D309" s="129"/>
      <c r="E309" s="129"/>
      <c r="F309" s="129"/>
      <c r="G309" s="129"/>
      <c r="H309" s="129"/>
      <c r="I309" s="129"/>
      <c r="J309" s="129"/>
      <c r="K309" s="129"/>
      <c r="L309" s="129"/>
      <c r="M309" s="129"/>
      <c r="N309" s="129"/>
      <c r="O309" s="129"/>
      <c r="P309" s="9"/>
      <c r="Q309" s="102"/>
    </row>
    <row r="310" spans="1:17" ht="15.75" customHeight="1" x14ac:dyDescent="0.25">
      <c r="A310" s="7"/>
      <c r="B310" s="6"/>
      <c r="C310" s="101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9"/>
      <c r="Q310" s="102"/>
    </row>
    <row r="311" spans="1:17" ht="15.75" customHeight="1" x14ac:dyDescent="0.25">
      <c r="A311" s="7"/>
      <c r="B311" s="6"/>
      <c r="C311" s="101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9"/>
      <c r="Q311" s="102"/>
    </row>
    <row r="312" spans="1:17" ht="15.75" customHeight="1" x14ac:dyDescent="0.25">
      <c r="A312" s="7"/>
      <c r="B312" s="6"/>
      <c r="C312" s="101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9"/>
      <c r="Q312" s="102"/>
    </row>
    <row r="313" spans="1:17" ht="15.75" customHeight="1" x14ac:dyDescent="0.25">
      <c r="A313" s="7"/>
      <c r="B313" s="6"/>
      <c r="C313" s="101"/>
      <c r="D313" s="6"/>
      <c r="E313" s="6"/>
      <c r="F313" s="6"/>
      <c r="G313" s="6"/>
      <c r="H313" s="40"/>
      <c r="I313" s="39"/>
      <c r="J313" s="39"/>
      <c r="K313" s="39"/>
      <c r="L313" s="39"/>
      <c r="M313" s="6"/>
      <c r="N313" s="6"/>
      <c r="O313" s="6"/>
      <c r="P313" s="9"/>
      <c r="Q313" s="102"/>
    </row>
    <row r="314" spans="1:17" x14ac:dyDescent="0.25">
      <c r="A314" s="7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9"/>
    </row>
    <row r="315" spans="1:17" s="149" customFormat="1" ht="15.75" x14ac:dyDescent="0.25">
      <c r="A315" s="38"/>
      <c r="B315" s="39"/>
      <c r="C315" s="39"/>
      <c r="D315" s="6"/>
      <c r="E315" s="6"/>
      <c r="F315" s="6"/>
      <c r="G315" s="6"/>
      <c r="H315" s="6"/>
      <c r="I315" s="6"/>
      <c r="J315" s="6"/>
      <c r="K315" s="6"/>
      <c r="L315" s="6"/>
      <c r="M315" s="39"/>
      <c r="N315" s="39"/>
      <c r="O315" s="39"/>
      <c r="P315" s="39"/>
      <c r="Q315" s="41"/>
    </row>
    <row r="316" spans="1:17" x14ac:dyDescent="0.25">
      <c r="A316" s="7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9"/>
    </row>
    <row r="317" spans="1:17" x14ac:dyDescent="0.25">
      <c r="A317" s="7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9"/>
    </row>
    <row r="318" spans="1:17" ht="24" customHeight="1" x14ac:dyDescent="0.25">
      <c r="A318" s="7"/>
      <c r="B318" s="6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9"/>
    </row>
    <row r="319" spans="1:17" x14ac:dyDescent="0.25">
      <c r="A319" s="7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9"/>
    </row>
    <row r="320" spans="1:17" x14ac:dyDescent="0.25">
      <c r="A320" s="7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9"/>
    </row>
    <row r="321" spans="1:17" x14ac:dyDescent="0.25">
      <c r="A321" s="7"/>
      <c r="B321" s="6"/>
      <c r="C321" s="6"/>
      <c r="D321" s="6"/>
      <c r="E321" s="6"/>
      <c r="F321" s="6"/>
      <c r="G321" s="6"/>
      <c r="H321" s="151"/>
      <c r="I321" s="151"/>
      <c r="J321" s="151"/>
      <c r="K321" s="151"/>
      <c r="L321" s="151"/>
      <c r="M321" s="151"/>
      <c r="N321" s="151"/>
      <c r="O321" s="151"/>
      <c r="P321" s="6"/>
      <c r="Q321" s="9"/>
    </row>
    <row r="322" spans="1:17" x14ac:dyDescent="0.25">
      <c r="A322" s="7"/>
      <c r="B322" s="6"/>
      <c r="C322" s="6"/>
      <c r="D322" s="6"/>
      <c r="E322" s="6"/>
      <c r="F322" s="6"/>
      <c r="G322" s="6"/>
      <c r="H322" s="151"/>
      <c r="I322" s="151"/>
      <c r="J322" s="151"/>
      <c r="K322" s="151"/>
      <c r="L322" s="151"/>
      <c r="M322" s="151"/>
      <c r="N322" s="151"/>
      <c r="O322" s="151"/>
      <c r="P322" s="6"/>
      <c r="Q322" s="9"/>
    </row>
    <row r="323" spans="1:17" x14ac:dyDescent="0.25">
      <c r="A323" s="7"/>
      <c r="B323" s="6"/>
      <c r="C323" s="6"/>
      <c r="D323" s="6"/>
      <c r="E323" s="6"/>
      <c r="F323" s="6"/>
      <c r="G323" s="6"/>
      <c r="H323" s="151"/>
      <c r="I323" s="151"/>
      <c r="J323" s="151"/>
      <c r="K323" s="151"/>
      <c r="L323" s="151"/>
      <c r="M323" s="151"/>
      <c r="N323" s="151"/>
      <c r="O323" s="151"/>
      <c r="P323" s="6"/>
      <c r="Q323" s="9"/>
    </row>
    <row r="324" spans="1:17" x14ac:dyDescent="0.25">
      <c r="A324" s="7"/>
      <c r="B324" s="6"/>
      <c r="C324" s="6"/>
      <c r="D324" s="6"/>
      <c r="E324" s="6"/>
      <c r="F324" s="6"/>
      <c r="G324" s="6"/>
      <c r="H324" s="151"/>
      <c r="I324" s="151"/>
      <c r="J324" s="151"/>
      <c r="K324" s="151"/>
      <c r="L324" s="151"/>
      <c r="M324" s="151"/>
      <c r="N324" s="151"/>
      <c r="O324" s="151"/>
      <c r="P324" s="6"/>
      <c r="Q324" s="9"/>
    </row>
    <row r="325" spans="1:17" x14ac:dyDescent="0.25">
      <c r="A325" s="7"/>
      <c r="B325" s="6"/>
      <c r="C325" s="6"/>
      <c r="D325"/>
      <c r="E325"/>
      <c r="F325"/>
      <c r="G325"/>
      <c r="H325" s="151"/>
      <c r="I325" s="151"/>
      <c r="J325" s="151"/>
      <c r="K325" s="151"/>
      <c r="L325" s="151"/>
      <c r="M325" s="151"/>
      <c r="P325"/>
      <c r="Q325" s="9"/>
    </row>
    <row r="326" spans="1:17" x14ac:dyDescent="0.25">
      <c r="A326" s="7"/>
      <c r="B326" s="6"/>
      <c r="C326" s="6"/>
      <c r="D326"/>
      <c r="E326"/>
      <c r="F326"/>
      <c r="G326"/>
      <c r="H326" s="151"/>
      <c r="I326" s="151"/>
      <c r="J326" s="151"/>
      <c r="K326" s="151"/>
      <c r="L326" s="151"/>
      <c r="M326" s="151"/>
      <c r="P326"/>
      <c r="Q326" s="9"/>
    </row>
    <row r="327" spans="1:17" x14ac:dyDescent="0.25">
      <c r="A327" s="7"/>
      <c r="B327" s="6"/>
      <c r="C327" s="6"/>
      <c r="D327" s="9"/>
      <c r="E327" s="9"/>
      <c r="F327" s="9"/>
      <c r="G327" s="9"/>
      <c r="H327" s="151"/>
      <c r="I327" s="151"/>
      <c r="J327" s="151"/>
      <c r="K327" s="151"/>
      <c r="L327" s="151"/>
      <c r="M327" s="151"/>
      <c r="N327" s="151"/>
      <c r="O327" s="151"/>
      <c r="P327" s="6"/>
      <c r="Q327" s="9"/>
    </row>
    <row r="328" spans="1:17" x14ac:dyDescent="0.25">
      <c r="A328" s="7"/>
      <c r="B328" s="6"/>
      <c r="C328" s="6"/>
      <c r="D328"/>
      <c r="E328"/>
      <c r="F328"/>
      <c r="G328"/>
      <c r="H328" s="151"/>
      <c r="I328" s="151"/>
      <c r="J328" s="151"/>
      <c r="K328" s="151"/>
      <c r="L328" s="151"/>
      <c r="M328" s="151"/>
      <c r="P328"/>
      <c r="Q328" s="9"/>
    </row>
    <row r="329" spans="1:17" x14ac:dyDescent="0.25">
      <c r="A329" s="7"/>
      <c r="B329" s="6"/>
      <c r="C329" s="6"/>
      <c r="D329"/>
      <c r="E329"/>
      <c r="F329"/>
      <c r="G329"/>
      <c r="H329" s="151"/>
      <c r="I329" s="151"/>
      <c r="J329" s="151"/>
      <c r="K329" s="151"/>
      <c r="L329" s="151"/>
      <c r="M329" s="151"/>
      <c r="P329"/>
      <c r="Q329" s="9"/>
    </row>
    <row r="330" spans="1:17" x14ac:dyDescent="0.25">
      <c r="A330" s="7"/>
      <c r="B330" s="6"/>
      <c r="C330" s="6"/>
      <c r="D330"/>
      <c r="E330"/>
      <c r="F330"/>
      <c r="G330"/>
      <c r="H330" s="151"/>
      <c r="I330" s="151"/>
      <c r="J330" s="151"/>
      <c r="K330" s="151"/>
      <c r="L330" s="151"/>
      <c r="M330" s="151"/>
      <c r="P330"/>
      <c r="Q330" s="9"/>
    </row>
    <row r="331" spans="1:17" x14ac:dyDescent="0.25">
      <c r="A331" s="7"/>
      <c r="B331" s="6"/>
      <c r="C331" s="6"/>
      <c r="D331"/>
      <c r="E331"/>
      <c r="F331"/>
      <c r="G331"/>
      <c r="H331" s="151"/>
      <c r="I331" s="151"/>
      <c r="J331" s="151"/>
      <c r="K331" s="151"/>
      <c r="L331" s="151"/>
      <c r="M331" s="151"/>
      <c r="P331"/>
      <c r="Q331" s="9"/>
    </row>
    <row r="332" spans="1:17" x14ac:dyDescent="0.25">
      <c r="A332" s="7"/>
      <c r="B332" s="6"/>
      <c r="C332" s="6"/>
      <c r="D332"/>
      <c r="E332"/>
      <c r="F332"/>
      <c r="G332"/>
      <c r="H332" s="151"/>
      <c r="I332" s="151"/>
      <c r="J332" s="151"/>
      <c r="K332" s="151"/>
      <c r="L332" s="151"/>
      <c r="M332" s="151"/>
      <c r="P332"/>
      <c r="Q332" s="9"/>
    </row>
    <row r="333" spans="1:17" x14ac:dyDescent="0.25">
      <c r="A333" s="7"/>
      <c r="B333" s="6"/>
      <c r="C333" s="6"/>
      <c r="D333"/>
      <c r="E333"/>
      <c r="F333"/>
      <c r="G333"/>
      <c r="H333" s="151"/>
      <c r="I333" s="151"/>
      <c r="J333" s="151"/>
      <c r="K333" s="151"/>
      <c r="L333" s="151"/>
      <c r="M333" s="151"/>
      <c r="P333"/>
      <c r="Q333" s="9"/>
    </row>
    <row r="334" spans="1:17" x14ac:dyDescent="0.25">
      <c r="A334" s="7"/>
      <c r="B334" s="6"/>
      <c r="C334" s="6"/>
      <c r="D334"/>
      <c r="E334"/>
      <c r="F334"/>
      <c r="G334"/>
      <c r="H334" s="151"/>
      <c r="I334" s="151"/>
      <c r="J334" s="151"/>
      <c r="K334" s="151"/>
      <c r="L334" s="151"/>
      <c r="M334" s="151"/>
      <c r="P334"/>
      <c r="Q334" s="9"/>
    </row>
    <row r="335" spans="1:17" x14ac:dyDescent="0.25">
      <c r="A335" s="7"/>
      <c r="B335" s="6"/>
      <c r="C335" s="6"/>
      <c r="D335"/>
      <c r="E335"/>
      <c r="F335"/>
      <c r="G335"/>
      <c r="H335" s="151"/>
      <c r="I335" s="151"/>
      <c r="J335" s="151"/>
      <c r="K335" s="151"/>
      <c r="L335" s="151"/>
      <c r="M335" s="151"/>
      <c r="P335"/>
      <c r="Q335" s="9"/>
    </row>
    <row r="336" spans="1:17" x14ac:dyDescent="0.25">
      <c r="A336" s="7"/>
      <c r="B336" s="6"/>
      <c r="C336" s="6"/>
      <c r="D336"/>
      <c r="E336"/>
      <c r="F336"/>
      <c r="G336"/>
      <c r="H336" s="151"/>
      <c r="I336" s="151"/>
      <c r="J336" s="151"/>
      <c r="K336" s="151"/>
      <c r="L336" s="151"/>
      <c r="M336" s="151"/>
      <c r="P336"/>
      <c r="Q336" s="9"/>
    </row>
    <row r="337" spans="1:17" x14ac:dyDescent="0.25">
      <c r="A337" s="7"/>
      <c r="B337" s="6"/>
      <c r="C337" s="6"/>
      <c r="D337"/>
      <c r="E337"/>
      <c r="F337"/>
      <c r="G337"/>
      <c r="H337" s="151"/>
      <c r="I337" s="151"/>
      <c r="J337" s="151"/>
      <c r="K337" s="151"/>
      <c r="L337" s="151"/>
      <c r="M337" s="151"/>
      <c r="P337"/>
      <c r="Q337" s="9"/>
    </row>
    <row r="338" spans="1:17" x14ac:dyDescent="0.25">
      <c r="A338" s="7"/>
      <c r="B338" s="6"/>
      <c r="C338" s="6"/>
      <c r="D338"/>
      <c r="E338"/>
      <c r="F338"/>
      <c r="G338"/>
      <c r="H338" s="151"/>
      <c r="I338" s="151"/>
      <c r="J338" s="151"/>
      <c r="K338" s="151"/>
      <c r="L338" s="151"/>
      <c r="M338" s="151"/>
      <c r="P338"/>
      <c r="Q338" s="9"/>
    </row>
    <row r="339" spans="1:17" x14ac:dyDescent="0.25">
      <c r="A339" s="7"/>
      <c r="B339" s="6"/>
      <c r="C339" s="6"/>
      <c r="D339"/>
      <c r="E339"/>
      <c r="F339"/>
      <c r="G339"/>
      <c r="H339" s="151"/>
      <c r="I339" s="151"/>
      <c r="J339" s="151"/>
      <c r="K339" s="151"/>
      <c r="L339" s="151"/>
      <c r="M339" s="151"/>
      <c r="P339"/>
      <c r="Q339" s="9"/>
    </row>
    <row r="340" spans="1:17" x14ac:dyDescent="0.25">
      <c r="A340" s="7"/>
      <c r="B340" s="6"/>
      <c r="C340" s="6"/>
      <c r="D340"/>
      <c r="E340"/>
      <c r="F340"/>
      <c r="G340"/>
      <c r="H340" s="151"/>
      <c r="I340" s="151"/>
      <c r="J340" s="151"/>
      <c r="K340" s="151"/>
      <c r="L340" s="151"/>
      <c r="M340" s="151"/>
      <c r="P340"/>
      <c r="Q340" s="9"/>
    </row>
    <row r="341" spans="1:17" x14ac:dyDescent="0.25">
      <c r="A341" s="7"/>
      <c r="B341" s="6"/>
      <c r="C341" s="6"/>
      <c r="D341"/>
      <c r="E341"/>
      <c r="F341"/>
      <c r="G341"/>
      <c r="H341" s="151"/>
      <c r="I341" s="151"/>
      <c r="J341" s="151"/>
      <c r="K341" s="151"/>
      <c r="L341" s="151"/>
      <c r="M341" s="151"/>
      <c r="P341"/>
      <c r="Q341" s="9"/>
    </row>
    <row r="342" spans="1:17" x14ac:dyDescent="0.25">
      <c r="A342" s="7"/>
      <c r="B342" s="6"/>
      <c r="C342" s="6"/>
      <c r="D342"/>
      <c r="E342"/>
      <c r="F342"/>
      <c r="G342"/>
      <c r="P342"/>
      <c r="Q342" s="9"/>
    </row>
    <row r="343" spans="1:17" x14ac:dyDescent="0.25">
      <c r="A343" s="7"/>
      <c r="B343" s="6"/>
      <c r="C343" s="6"/>
      <c r="D343"/>
      <c r="E343"/>
      <c r="F343"/>
      <c r="G343"/>
      <c r="P343"/>
      <c r="Q343" s="9"/>
    </row>
    <row r="344" spans="1:17" x14ac:dyDescent="0.25">
      <c r="A344" s="7"/>
      <c r="B344" s="6"/>
      <c r="C344" s="6"/>
      <c r="D344" s="6"/>
      <c r="E344" s="6"/>
      <c r="F344" s="6"/>
      <c r="G344" s="6"/>
      <c r="H344" s="151"/>
      <c r="I344" s="151"/>
      <c r="J344" s="151"/>
      <c r="K344" s="151"/>
      <c r="L344" s="151"/>
      <c r="M344" s="151"/>
      <c r="N344" s="151"/>
      <c r="O344" s="151"/>
      <c r="P344" s="9"/>
      <c r="Q344" s="9"/>
    </row>
    <row r="345" spans="1:17" x14ac:dyDescent="0.25">
      <c r="A345" s="7"/>
      <c r="B345" s="6"/>
      <c r="C345" s="6"/>
      <c r="D345" s="6"/>
      <c r="E345" s="6"/>
      <c r="F345" s="6"/>
      <c r="G345" s="6"/>
      <c r="H345" s="151"/>
      <c r="I345" s="151"/>
      <c r="J345" s="151"/>
      <c r="K345" s="151"/>
      <c r="L345" s="151"/>
      <c r="M345" s="151"/>
      <c r="N345" s="151"/>
      <c r="O345" s="151"/>
      <c r="P345"/>
      <c r="Q345" s="9"/>
    </row>
    <row r="346" spans="1:17" x14ac:dyDescent="0.25">
      <c r="A346" s="7"/>
      <c r="B346" s="6"/>
      <c r="C346" s="6"/>
      <c r="D346" s="6"/>
      <c r="E346" s="6"/>
      <c r="F346" s="6"/>
      <c r="G346" s="6"/>
      <c r="H346" s="151"/>
      <c r="I346" s="151"/>
      <c r="J346" s="151"/>
      <c r="K346" s="151"/>
      <c r="L346" s="151"/>
      <c r="M346" s="151"/>
      <c r="N346" s="151"/>
      <c r="O346" s="151"/>
      <c r="P346"/>
      <c r="Q346" s="9"/>
    </row>
    <row r="347" spans="1:17" x14ac:dyDescent="0.25">
      <c r="A347" s="7"/>
      <c r="B347" s="6"/>
      <c r="C347" s="6"/>
      <c r="D347" s="6"/>
      <c r="E347" s="6"/>
      <c r="F347" s="6"/>
      <c r="G347" s="6"/>
      <c r="H347" s="151"/>
      <c r="I347" s="151"/>
      <c r="J347" s="151"/>
      <c r="K347" s="151"/>
      <c r="L347" s="151"/>
      <c r="M347" s="151"/>
      <c r="N347" s="151"/>
      <c r="O347" s="151"/>
      <c r="P347"/>
      <c r="Q347" s="9"/>
    </row>
    <row r="348" spans="1:17" x14ac:dyDescent="0.25">
      <c r="A348" s="7"/>
      <c r="B348" s="6"/>
      <c r="C348" s="6"/>
      <c r="D348" s="6"/>
      <c r="E348" s="6"/>
      <c r="F348" s="6"/>
      <c r="G348" s="6"/>
      <c r="H348" s="151"/>
      <c r="I348" s="151"/>
      <c r="J348" s="151"/>
      <c r="K348" s="151"/>
      <c r="L348" s="151"/>
      <c r="M348" s="151"/>
      <c r="N348" s="151"/>
      <c r="O348" s="151"/>
      <c r="P348"/>
      <c r="Q348" s="9"/>
    </row>
    <row r="349" spans="1:17" x14ac:dyDescent="0.25">
      <c r="A349" s="7"/>
      <c r="B349" s="6"/>
      <c r="C349" s="6"/>
      <c r="D349" s="6"/>
      <c r="E349" s="6"/>
      <c r="F349" s="6"/>
      <c r="G349" s="6"/>
      <c r="H349" s="151"/>
      <c r="I349" s="151"/>
      <c r="J349" s="151"/>
      <c r="K349" s="151"/>
      <c r="L349" s="151"/>
      <c r="M349" s="151"/>
      <c r="N349" s="151"/>
      <c r="O349" s="151"/>
      <c r="P349"/>
      <c r="Q349" s="9"/>
    </row>
    <row r="350" spans="1:17" x14ac:dyDescent="0.25">
      <c r="A350" s="7"/>
      <c r="B350" s="102"/>
      <c r="C350" s="102"/>
      <c r="D350" s="102"/>
      <c r="E350" s="102"/>
      <c r="F350" s="102"/>
      <c r="G350" s="102"/>
      <c r="H350" s="102"/>
      <c r="I350" s="102"/>
      <c r="J350" s="102"/>
      <c r="K350" s="102"/>
      <c r="L350" s="102"/>
      <c r="M350" s="102"/>
      <c r="N350" s="102"/>
      <c r="O350" s="102"/>
      <c r="P350" s="102"/>
      <c r="Q350" s="9"/>
    </row>
    <row r="351" spans="1:17" x14ac:dyDescent="0.25">
      <c r="B351" s="147"/>
    </row>
    <row r="352" spans="1:17" x14ac:dyDescent="0.25">
      <c r="B352" s="147"/>
    </row>
    <row r="353" spans="2:2" x14ac:dyDescent="0.25">
      <c r="B353" s="147"/>
    </row>
    <row r="354" spans="2:2" x14ac:dyDescent="0.25">
      <c r="B354" s="147"/>
    </row>
    <row r="355" spans="2:2" x14ac:dyDescent="0.25">
      <c r="B355" s="147"/>
    </row>
    <row r="356" spans="2:2" x14ac:dyDescent="0.25">
      <c r="B356" s="147"/>
    </row>
    <row r="357" spans="2:2" x14ac:dyDescent="0.25">
      <c r="B357" s="147"/>
    </row>
  </sheetData>
  <mergeCells count="53"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E106:H106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103:J103"/>
    <mergeCell ref="E164:H164"/>
    <mergeCell ref="D114:J114"/>
    <mergeCell ref="E141:J141"/>
    <mergeCell ref="E142:I142"/>
    <mergeCell ref="E148:J148"/>
    <mergeCell ref="E149:I149"/>
    <mergeCell ref="E154:J154"/>
    <mergeCell ref="E256:F256"/>
    <mergeCell ref="B309:O309"/>
    <mergeCell ref="C112:P112"/>
    <mergeCell ref="E251:F251"/>
    <mergeCell ref="E252:F252"/>
    <mergeCell ref="E253:F253"/>
    <mergeCell ref="E254:F254"/>
    <mergeCell ref="E255:F255"/>
    <mergeCell ref="E194:H194"/>
    <mergeCell ref="D219:J219"/>
    <mergeCell ref="E192:H192"/>
    <mergeCell ref="E193:H193"/>
    <mergeCell ref="E155:I155"/>
    <mergeCell ref="D161:J161"/>
    <mergeCell ref="E162:H162"/>
    <mergeCell ref="E163:H163"/>
    <mergeCell ref="D248:G248"/>
    <mergeCell ref="E249:F249"/>
    <mergeCell ref="E250:F250"/>
    <mergeCell ref="E165:H165"/>
    <mergeCell ref="D190:J190"/>
    <mergeCell ref="E191:H191"/>
  </mergeCells>
  <pageMargins left="0.196527777777778" right="0.196527777777778" top="0.74791666666666701" bottom="0.74791666666666701" header="0.511811023622047" footer="0.511811023622047"/>
  <pageSetup scale="45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48B4B-7100-4FC8-992D-8B983C9AA8F2}">
  <dimension ref="A1:Q356"/>
  <sheetViews>
    <sheetView tabSelected="1" zoomScale="90" zoomScaleNormal="90" workbookViewId="0">
      <selection activeCell="C20" sqref="C20:F20"/>
    </sheetView>
  </sheetViews>
  <sheetFormatPr baseColWidth="10" defaultColWidth="10.7109375" defaultRowHeight="15" x14ac:dyDescent="0.25"/>
  <cols>
    <col min="1" max="1" width="3.5703125" style="147" customWidth="1"/>
    <col min="2" max="2" width="6.7109375" style="151" customWidth="1"/>
    <col min="3" max="3" width="22.140625" style="147" customWidth="1"/>
    <col min="4" max="4" width="15.7109375" style="147" customWidth="1"/>
    <col min="5" max="5" width="26" style="147" customWidth="1"/>
    <col min="6" max="6" width="31.42578125" style="147" customWidth="1"/>
    <col min="7" max="7" width="26.42578125" style="147" customWidth="1"/>
    <col min="8" max="8" width="17.42578125" style="147" customWidth="1"/>
    <col min="9" max="9" width="19.140625" style="147" customWidth="1"/>
    <col min="10" max="10" width="15.85546875" style="147" customWidth="1"/>
    <col min="11" max="11" width="14.7109375" style="147" customWidth="1"/>
    <col min="12" max="12" width="14" style="147" customWidth="1"/>
    <col min="13" max="13" width="17.85546875" style="147" customWidth="1"/>
    <col min="14" max="14" width="12.140625" style="147" customWidth="1"/>
    <col min="15" max="15" width="14.140625" style="147" customWidth="1"/>
    <col min="16" max="16" width="2.5703125" style="147" hidden="1" customWidth="1"/>
    <col min="17" max="17" width="3.5703125" style="147" customWidth="1"/>
    <col min="18" max="16384" width="10.7109375" style="147"/>
  </cols>
  <sheetData>
    <row r="1" spans="1:17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9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9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9"/>
    </row>
    <row r="4" spans="1:17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9"/>
    </row>
    <row r="5" spans="1:17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9"/>
    </row>
    <row r="6" spans="1:17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9"/>
    </row>
    <row r="7" spans="1:17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9"/>
    </row>
    <row r="8" spans="1:17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9"/>
    </row>
    <row r="9" spans="1:17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9"/>
    </row>
    <row r="10" spans="1:17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9"/>
    </row>
    <row r="11" spans="1:17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9"/>
    </row>
    <row r="12" spans="1:17" ht="15.75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9"/>
    </row>
    <row r="13" spans="1:17" ht="50.25" customHeight="1" x14ac:dyDescent="0.25">
      <c r="A13" s="7"/>
      <c r="B13" s="143" t="s">
        <v>0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8"/>
      <c r="Q13" s="9"/>
    </row>
    <row r="14" spans="1:17" ht="43.5" customHeight="1" thickBot="1" x14ac:dyDescent="0.85">
      <c r="A14" s="7"/>
      <c r="B14" s="144" t="s">
        <v>46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0"/>
      <c r="Q14" s="9"/>
    </row>
    <row r="15" spans="1:17" x14ac:dyDescent="0.25">
      <c r="A15" s="7"/>
      <c r="B15" s="6" t="s">
        <v>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9"/>
    </row>
    <row r="16" spans="1:17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9"/>
    </row>
    <row r="17" spans="1:17" x14ac:dyDescent="0.25">
      <c r="A17" s="7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9"/>
    </row>
    <row r="18" spans="1:17" x14ac:dyDescent="0.25">
      <c r="A18" s="7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9"/>
    </row>
    <row r="19" spans="1:17" ht="15.75" thickBot="1" x14ac:dyDescent="0.3">
      <c r="A19" s="7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9"/>
    </row>
    <row r="20" spans="1:17" ht="20.25" customHeight="1" thickBot="1" x14ac:dyDescent="0.3">
      <c r="A20" s="7"/>
      <c r="B20" s="6"/>
      <c r="C20" s="145" t="s">
        <v>2</v>
      </c>
      <c r="D20" s="145"/>
      <c r="E20" s="145"/>
      <c r="F20" s="145"/>
      <c r="G20" s="11"/>
      <c r="H20" s="145" t="s">
        <v>3</v>
      </c>
      <c r="I20" s="145"/>
      <c r="J20" s="145"/>
      <c r="K20" s="145"/>
      <c r="L20" s="145"/>
      <c r="M20" s="12"/>
      <c r="N20" s="12"/>
      <c r="O20" s="12"/>
      <c r="P20" s="6"/>
      <c r="Q20" s="9"/>
    </row>
    <row r="21" spans="1:17" s="148" customFormat="1" ht="15.75" thickBot="1" x14ac:dyDescent="0.3">
      <c r="A21" s="13"/>
      <c r="B21" s="14"/>
      <c r="C21" s="15" t="s">
        <v>4</v>
      </c>
      <c r="D21" s="16" t="s">
        <v>5</v>
      </c>
      <c r="E21" s="17" t="s">
        <v>6</v>
      </c>
      <c r="F21" s="15" t="s">
        <v>7</v>
      </c>
      <c r="G21" s="18" t="s">
        <v>8</v>
      </c>
      <c r="H21" s="17" t="s">
        <v>9</v>
      </c>
      <c r="I21" s="17" t="s">
        <v>10</v>
      </c>
      <c r="J21" s="15" t="s">
        <v>11</v>
      </c>
      <c r="K21" s="15" t="s">
        <v>12</v>
      </c>
      <c r="L21" s="15" t="s">
        <v>7</v>
      </c>
      <c r="M21" s="14"/>
      <c r="N21" s="14"/>
      <c r="O21" s="14"/>
      <c r="P21" s="19"/>
      <c r="Q21" s="19"/>
    </row>
    <row r="22" spans="1:17" ht="16.5" thickBot="1" x14ac:dyDescent="0.35">
      <c r="A22" s="7"/>
      <c r="B22" s="6"/>
      <c r="C22" s="124">
        <v>21</v>
      </c>
      <c r="D22" s="20">
        <v>15</v>
      </c>
      <c r="E22" s="20">
        <v>2</v>
      </c>
      <c r="F22" s="21">
        <f>SUM(C22:E22)</f>
        <v>38</v>
      </c>
      <c r="G22" s="22"/>
      <c r="H22" s="124">
        <v>17</v>
      </c>
      <c r="I22" s="124">
        <v>13</v>
      </c>
      <c r="J22" s="124">
        <v>0</v>
      </c>
      <c r="K22" s="124">
        <v>8</v>
      </c>
      <c r="L22" s="21">
        <f>SUM(H22:K22)</f>
        <v>38</v>
      </c>
      <c r="M22" s="6"/>
      <c r="N22" s="6"/>
      <c r="O22" s="6"/>
      <c r="P22" s="9"/>
      <c r="Q22" s="9"/>
    </row>
    <row r="23" spans="1:17" ht="16.5" thickBot="1" x14ac:dyDescent="0.35">
      <c r="A23" s="7"/>
      <c r="B23" s="6"/>
      <c r="C23" s="23">
        <f>+C22/F22</f>
        <v>0.55263157894736847</v>
      </c>
      <c r="D23" s="24">
        <f>+D22/F22</f>
        <v>0.39473684210526316</v>
      </c>
      <c r="E23" s="25">
        <f>+E22/F22</f>
        <v>5.2631578947368418E-2</v>
      </c>
      <c r="F23" s="26">
        <v>1</v>
      </c>
      <c r="G23" s="22"/>
      <c r="H23" s="23">
        <f>+H22/L22</f>
        <v>0.44736842105263158</v>
      </c>
      <c r="I23" s="23">
        <f>+I22/L22</f>
        <v>0.34210526315789475</v>
      </c>
      <c r="J23" s="23">
        <f>+J22/L22</f>
        <v>0</v>
      </c>
      <c r="K23" s="23">
        <f>+K22/L22</f>
        <v>0.21052631578947367</v>
      </c>
      <c r="L23" s="26">
        <f>SUM(H23:K23)</f>
        <v>1</v>
      </c>
      <c r="M23" s="6"/>
      <c r="N23" s="6"/>
      <c r="O23" s="6"/>
      <c r="P23" s="9"/>
      <c r="Q23" s="9"/>
    </row>
    <row r="24" spans="1:17" x14ac:dyDescent="0.25">
      <c r="A24" s="7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9"/>
    </row>
    <row r="25" spans="1:17" x14ac:dyDescent="0.25">
      <c r="A25" s="7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9"/>
    </row>
    <row r="26" spans="1:17" x14ac:dyDescent="0.25">
      <c r="A26" s="7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"/>
    </row>
    <row r="27" spans="1:17" x14ac:dyDescent="0.25">
      <c r="A27" s="7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9"/>
    </row>
    <row r="28" spans="1:17" x14ac:dyDescent="0.25">
      <c r="A28" s="7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9"/>
    </row>
    <row r="29" spans="1:17" x14ac:dyDescent="0.25">
      <c r="A29" s="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9"/>
    </row>
    <row r="30" spans="1:17" x14ac:dyDescent="0.25">
      <c r="A30" s="7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9"/>
    </row>
    <row r="31" spans="1:17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9"/>
    </row>
    <row r="32" spans="1:17" x14ac:dyDescent="0.25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9"/>
    </row>
    <row r="33" spans="1:17" x14ac:dyDescent="0.25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9"/>
    </row>
    <row r="34" spans="1:17" x14ac:dyDescent="0.25">
      <c r="A34" s="7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9"/>
    </row>
    <row r="35" spans="1:17" x14ac:dyDescent="0.25">
      <c r="A35" s="7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9"/>
    </row>
    <row r="36" spans="1:17" x14ac:dyDescent="0.25">
      <c r="A36" s="7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9"/>
    </row>
    <row r="37" spans="1:17" x14ac:dyDescent="0.25">
      <c r="A37" s="7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9"/>
    </row>
    <row r="38" spans="1:17" x14ac:dyDescent="0.25">
      <c r="A38" s="7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9"/>
    </row>
    <row r="39" spans="1:17" x14ac:dyDescent="0.25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9"/>
    </row>
    <row r="40" spans="1:17" x14ac:dyDescent="0.25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"/>
    </row>
    <row r="41" spans="1:17" x14ac:dyDescent="0.25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"/>
    </row>
    <row r="42" spans="1:17" x14ac:dyDescent="0.25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"/>
    </row>
    <row r="43" spans="1:17" ht="19.5" customHeight="1" x14ac:dyDescent="0.25">
      <c r="A43" s="7"/>
      <c r="B43" s="6"/>
      <c r="C43" s="6"/>
      <c r="D43" s="146" t="s">
        <v>14</v>
      </c>
      <c r="E43" s="146"/>
      <c r="F43" s="146"/>
      <c r="G43" s="146"/>
      <c r="H43" s="146"/>
      <c r="I43" s="146"/>
      <c r="J43" s="146"/>
      <c r="K43" s="146"/>
      <c r="L43" s="146"/>
      <c r="M43" s="146"/>
      <c r="N43" s="6"/>
      <c r="O43" s="6"/>
      <c r="P43" s="6"/>
      <c r="Q43" s="9"/>
    </row>
    <row r="44" spans="1:17" ht="16.5" thickBot="1" x14ac:dyDescent="0.35">
      <c r="A44" s="7"/>
      <c r="B44" s="6"/>
      <c r="C44" s="6"/>
      <c r="D44" s="123">
        <v>1</v>
      </c>
      <c r="E44" s="27" t="str">
        <f>+'[1]ACUM-MAYO'!A61</f>
        <v>SE TIENE POR NO PRESENTADA ( NO CUMPLIÓ PREVENCIÓN)</v>
      </c>
      <c r="F44" s="28"/>
      <c r="G44" s="28"/>
      <c r="H44" s="28"/>
      <c r="I44" s="29"/>
      <c r="J44" s="142">
        <v>0</v>
      </c>
      <c r="K44" s="142"/>
      <c r="L44" s="142"/>
      <c r="M44" s="30">
        <f>+$J44/$J61</f>
        <v>0</v>
      </c>
      <c r="N44" s="6"/>
      <c r="O44" s="6"/>
      <c r="P44" s="6"/>
      <c r="Q44" s="9"/>
    </row>
    <row r="45" spans="1:17" ht="16.5" thickBot="1" x14ac:dyDescent="0.35">
      <c r="A45" s="7"/>
      <c r="B45" s="6"/>
      <c r="C45" s="6"/>
      <c r="D45" s="124">
        <v>2</v>
      </c>
      <c r="E45" s="31" t="str">
        <f>+'[1]ACUM-MAYO'!A62</f>
        <v>NO CUMPLIO CON LOS EXTREMOS DEL ARTÍCULO 79 (REQUISITOS)</v>
      </c>
      <c r="F45" s="32"/>
      <c r="G45" s="32"/>
      <c r="H45" s="32"/>
      <c r="I45" s="33"/>
      <c r="J45" s="137">
        <v>0</v>
      </c>
      <c r="K45" s="137"/>
      <c r="L45" s="137"/>
      <c r="M45" s="23">
        <f>+$J45/$J61</f>
        <v>0</v>
      </c>
      <c r="N45" s="6"/>
      <c r="O45" s="6"/>
      <c r="P45" s="6"/>
      <c r="Q45" s="9"/>
    </row>
    <row r="46" spans="1:17" ht="16.5" thickBot="1" x14ac:dyDescent="0.35">
      <c r="A46" s="7"/>
      <c r="B46" s="6"/>
      <c r="C46" s="6"/>
      <c r="D46" s="124">
        <v>3</v>
      </c>
      <c r="E46" s="31" t="str">
        <f>+'[1]ACUM-MAYO'!A63</f>
        <v>INCOMPETENCIA</v>
      </c>
      <c r="F46" s="32"/>
      <c r="G46" s="32"/>
      <c r="H46" s="32"/>
      <c r="I46" s="33"/>
      <c r="J46" s="137">
        <v>0</v>
      </c>
      <c r="K46" s="137"/>
      <c r="L46" s="137"/>
      <c r="M46" s="23">
        <f>+$J46/$J61</f>
        <v>0</v>
      </c>
      <c r="N46" s="6"/>
      <c r="O46" s="6"/>
      <c r="P46" s="6"/>
      <c r="Q46" s="9"/>
    </row>
    <row r="47" spans="1:17" ht="16.5" thickBot="1" x14ac:dyDescent="0.35">
      <c r="A47" s="7"/>
      <c r="B47" s="6"/>
      <c r="C47" s="6"/>
      <c r="D47" s="124">
        <v>4</v>
      </c>
      <c r="E47" s="31" t="str">
        <f>+'[1]ACUM-MAYO'!A64</f>
        <v>NEGATIVA POR INEXISTENCIA</v>
      </c>
      <c r="F47" s="32"/>
      <c r="G47" s="32"/>
      <c r="H47" s="32"/>
      <c r="I47" s="33"/>
      <c r="J47" s="137">
        <v>2</v>
      </c>
      <c r="K47" s="137"/>
      <c r="L47" s="137"/>
      <c r="M47" s="23">
        <f>+$J47/$J61</f>
        <v>5.2631578947368418E-2</v>
      </c>
      <c r="N47" s="6"/>
      <c r="O47" s="6"/>
      <c r="P47" s="6"/>
      <c r="Q47" s="9"/>
    </row>
    <row r="48" spans="1:17" ht="16.5" thickBot="1" x14ac:dyDescent="0.35">
      <c r="A48" s="7"/>
      <c r="B48" s="6"/>
      <c r="C48" s="6"/>
      <c r="D48" s="124">
        <v>5</v>
      </c>
      <c r="E48" s="31" t="str">
        <f>+'[1]ACUM-MAYO'!A65</f>
        <v>NEGATIVA CONFIDENCIAL E INEXISTENTE</v>
      </c>
      <c r="F48" s="32"/>
      <c r="G48" s="32"/>
      <c r="H48" s="32"/>
      <c r="I48" s="33"/>
      <c r="J48" s="137">
        <v>0</v>
      </c>
      <c r="K48" s="137"/>
      <c r="L48" s="137"/>
      <c r="M48" s="23">
        <f>+$J48/$J61</f>
        <v>0</v>
      </c>
      <c r="N48" s="6"/>
      <c r="O48" s="6"/>
      <c r="P48" s="6"/>
      <c r="Q48" s="9"/>
    </row>
    <row r="49" spans="1:17" ht="16.5" thickBot="1" x14ac:dyDescent="0.35">
      <c r="A49" s="7"/>
      <c r="B49" s="6"/>
      <c r="C49" s="6"/>
      <c r="D49" s="124">
        <v>6</v>
      </c>
      <c r="E49" s="31" t="str">
        <f>+'[1]ACUM-MAYO'!A66</f>
        <v>AFIRMATIVO</v>
      </c>
      <c r="F49" s="32"/>
      <c r="G49" s="32"/>
      <c r="H49" s="32"/>
      <c r="I49" s="33"/>
      <c r="J49" s="137">
        <v>36</v>
      </c>
      <c r="K49" s="137"/>
      <c r="L49" s="137"/>
      <c r="M49" s="23">
        <f>+$J49/J61</f>
        <v>0.94736842105263153</v>
      </c>
      <c r="N49" s="6"/>
      <c r="O49" s="6"/>
      <c r="P49" s="6"/>
      <c r="Q49" s="9"/>
    </row>
    <row r="50" spans="1:17" ht="16.5" thickBot="1" x14ac:dyDescent="0.35">
      <c r="A50" s="7"/>
      <c r="B50" s="6"/>
      <c r="C50" s="6"/>
      <c r="D50" s="124">
        <v>7</v>
      </c>
      <c r="E50" s="31" t="str">
        <f>+'[1]ACUM-MAYO'!A67</f>
        <v>AFIRMATIVO PARCIAL POR CONFIDENCIALIDAD</v>
      </c>
      <c r="F50" s="32"/>
      <c r="G50" s="32"/>
      <c r="H50" s="32"/>
      <c r="I50" s="33"/>
      <c r="J50" s="137">
        <v>0</v>
      </c>
      <c r="K50" s="137"/>
      <c r="L50" s="137"/>
      <c r="M50" s="23">
        <f>+$J50/J61</f>
        <v>0</v>
      </c>
      <c r="N50" s="6"/>
      <c r="O50" s="6"/>
      <c r="P50" s="6"/>
      <c r="Q50" s="9"/>
    </row>
    <row r="51" spans="1:17" ht="16.5" thickBot="1" x14ac:dyDescent="0.35">
      <c r="A51" s="7"/>
      <c r="B51" s="6"/>
      <c r="C51" s="6"/>
      <c r="D51" s="124">
        <v>8</v>
      </c>
      <c r="E51" s="31" t="str">
        <f>+'[1]ACUM-MAYO'!A68</f>
        <v>NEGATIVA POR CONFIDENCIALIDAD Y RESERVADA</v>
      </c>
      <c r="F51" s="34"/>
      <c r="G51" s="35"/>
      <c r="H51" s="35"/>
      <c r="I51" s="36"/>
      <c r="J51" s="137">
        <v>0</v>
      </c>
      <c r="K51" s="137"/>
      <c r="L51" s="137"/>
      <c r="M51" s="23">
        <f>+$J51/J61</f>
        <v>0</v>
      </c>
      <c r="N51" s="6"/>
      <c r="O51" s="6"/>
      <c r="P51" s="6"/>
      <c r="Q51" s="9"/>
    </row>
    <row r="52" spans="1:17" ht="16.5" thickBot="1" x14ac:dyDescent="0.35">
      <c r="A52" s="7"/>
      <c r="B52" s="6"/>
      <c r="C52" s="6"/>
      <c r="D52" s="124">
        <v>9</v>
      </c>
      <c r="E52" s="31" t="str">
        <f>+'[1]ACUM-MAYO'!A69</f>
        <v>AFIRMATIVO PARCIAL POR CONFIDENCIALIDAD E INEXISTENCIA</v>
      </c>
      <c r="F52" s="37"/>
      <c r="G52" s="35"/>
      <c r="H52" s="35"/>
      <c r="I52" s="36"/>
      <c r="J52" s="137">
        <v>0</v>
      </c>
      <c r="K52" s="137"/>
      <c r="L52" s="137"/>
      <c r="M52" s="23">
        <f>+J52/J61</f>
        <v>0</v>
      </c>
      <c r="N52" s="6"/>
      <c r="O52" s="6"/>
      <c r="P52" s="6"/>
      <c r="Q52" s="9"/>
    </row>
    <row r="53" spans="1:17" ht="16.5" thickBot="1" x14ac:dyDescent="0.35">
      <c r="A53" s="7"/>
      <c r="B53" s="6"/>
      <c r="C53" s="6"/>
      <c r="D53" s="124">
        <v>10</v>
      </c>
      <c r="E53" s="31" t="str">
        <f>+'[1]ACUM-MAYO'!A70</f>
        <v>AFIRMATIVO PARCIAL POR CONFIDENCIALIDAD, RESERVA E INEXISTENCIA</v>
      </c>
      <c r="F53" s="34"/>
      <c r="G53" s="35"/>
      <c r="H53" s="35"/>
      <c r="I53" s="36"/>
      <c r="J53" s="137">
        <v>0</v>
      </c>
      <c r="K53" s="137"/>
      <c r="L53" s="137"/>
      <c r="M53" s="23">
        <f>+J53/J61</f>
        <v>0</v>
      </c>
      <c r="N53" s="6"/>
      <c r="O53" s="6"/>
      <c r="P53" s="6"/>
      <c r="Q53" s="9"/>
    </row>
    <row r="54" spans="1:17" ht="16.5" thickBot="1" x14ac:dyDescent="0.35">
      <c r="A54" s="7"/>
      <c r="B54" s="6"/>
      <c r="C54" s="6"/>
      <c r="D54" s="124">
        <v>11</v>
      </c>
      <c r="E54" s="31" t="str">
        <f>+'[1]ACUM-MAYO'!A71</f>
        <v>AFIRMATIVO PARCIAL POR INEXISTENCIA</v>
      </c>
      <c r="F54" s="34"/>
      <c r="G54" s="35"/>
      <c r="H54" s="35"/>
      <c r="I54" s="36"/>
      <c r="J54" s="137">
        <v>0</v>
      </c>
      <c r="K54" s="137"/>
      <c r="L54" s="137"/>
      <c r="M54" s="23">
        <f>+$J54/J61</f>
        <v>0</v>
      </c>
      <c r="N54" s="6"/>
      <c r="O54" s="6"/>
      <c r="P54" s="6"/>
      <c r="Q54" s="9"/>
    </row>
    <row r="55" spans="1:17" ht="16.5" thickBot="1" x14ac:dyDescent="0.35">
      <c r="A55" s="7"/>
      <c r="B55" s="6"/>
      <c r="C55" s="6"/>
      <c r="D55" s="124">
        <v>12</v>
      </c>
      <c r="E55" s="31" t="str">
        <f>+'[1]ACUM-MAYO'!A72</f>
        <v>AFIRMATIVO PARCIAL POR RESERVA</v>
      </c>
      <c r="F55" s="32"/>
      <c r="G55" s="32"/>
      <c r="H55" s="32"/>
      <c r="I55" s="33"/>
      <c r="J55" s="137">
        <v>0</v>
      </c>
      <c r="K55" s="137"/>
      <c r="L55" s="137"/>
      <c r="M55" s="23">
        <f>+$J55/J61</f>
        <v>0</v>
      </c>
      <c r="N55" s="6"/>
      <c r="O55" s="6"/>
      <c r="P55" s="6"/>
      <c r="Q55" s="9"/>
    </row>
    <row r="56" spans="1:17" ht="16.5" thickBot="1" x14ac:dyDescent="0.35">
      <c r="A56" s="7"/>
      <c r="B56" s="6"/>
      <c r="C56" s="6"/>
      <c r="D56" s="124">
        <v>13</v>
      </c>
      <c r="E56" s="31" t="str">
        <f>+'[1]ACUM-MAYO'!A73</f>
        <v>AFIRMATIVO PARCIAL POR RESERVA Y CONFIDENCIALIDAD</v>
      </c>
      <c r="F56" s="32"/>
      <c r="G56" s="32"/>
      <c r="H56" s="32"/>
      <c r="I56" s="33"/>
      <c r="J56" s="137">
        <v>0</v>
      </c>
      <c r="K56" s="137"/>
      <c r="L56" s="137"/>
      <c r="M56" s="23">
        <f>+$J56/J61</f>
        <v>0</v>
      </c>
      <c r="N56" s="6"/>
      <c r="O56" s="6"/>
      <c r="P56" s="6"/>
      <c r="Q56" s="9"/>
    </row>
    <row r="57" spans="1:17" ht="16.5" thickBot="1" x14ac:dyDescent="0.35">
      <c r="A57" s="7"/>
      <c r="B57" s="6"/>
      <c r="C57" s="6"/>
      <c r="D57" s="124">
        <v>14</v>
      </c>
      <c r="E57" s="31" t="str">
        <f>+'[1]ACUM-MAYO'!A74</f>
        <v>AFIRMATIVO PARCIAL POR RESERVA E INEXISTENCIA</v>
      </c>
      <c r="F57" s="32"/>
      <c r="G57" s="32"/>
      <c r="H57" s="32"/>
      <c r="I57" s="33"/>
      <c r="J57" s="137">
        <v>0</v>
      </c>
      <c r="K57" s="137"/>
      <c r="L57" s="137"/>
      <c r="M57" s="23">
        <f>+$J57/J61</f>
        <v>0</v>
      </c>
      <c r="N57" s="6"/>
      <c r="O57" s="6"/>
      <c r="P57" s="6"/>
      <c r="Q57" s="9"/>
    </row>
    <row r="58" spans="1:17" ht="16.5" thickBot="1" x14ac:dyDescent="0.35">
      <c r="A58" s="7"/>
      <c r="B58" s="6"/>
      <c r="C58" s="6"/>
      <c r="D58" s="124">
        <v>15</v>
      </c>
      <c r="E58" s="31" t="str">
        <f>+'[1]ACUM-MAYO'!A75</f>
        <v>NEGATIVA  POR RESERVA</v>
      </c>
      <c r="F58" s="32"/>
      <c r="G58" s="32"/>
      <c r="H58" s="32"/>
      <c r="I58" s="33"/>
      <c r="J58" s="137">
        <v>0</v>
      </c>
      <c r="K58" s="137"/>
      <c r="L58" s="137"/>
      <c r="M58" s="23">
        <f>+$J58/J61</f>
        <v>0</v>
      </c>
      <c r="N58" s="6"/>
      <c r="O58" s="6"/>
      <c r="P58" s="6"/>
      <c r="Q58" s="9"/>
    </row>
    <row r="59" spans="1:17" ht="16.5" thickBot="1" x14ac:dyDescent="0.35">
      <c r="A59" s="7"/>
      <c r="B59" s="6"/>
      <c r="C59" s="6"/>
      <c r="D59" s="124">
        <v>16</v>
      </c>
      <c r="E59" s="31" t="str">
        <f>+'[1]ACUM-MAYO'!A76</f>
        <v>PREVENCIÓN ENTRAMITE</v>
      </c>
      <c r="F59" s="32"/>
      <c r="G59" s="32"/>
      <c r="H59" s="32"/>
      <c r="I59" s="33"/>
      <c r="J59" s="137">
        <v>0</v>
      </c>
      <c r="K59" s="137"/>
      <c r="L59" s="137"/>
      <c r="M59" s="23">
        <f>+J59/J61</f>
        <v>0</v>
      </c>
      <c r="N59" s="6"/>
      <c r="O59" s="6"/>
      <c r="P59" s="6"/>
      <c r="Q59" s="9"/>
    </row>
    <row r="60" spans="1:17" s="149" customFormat="1" ht="16.5" thickBot="1" x14ac:dyDescent="0.3">
      <c r="A60" s="38"/>
      <c r="B60" s="39"/>
      <c r="C60" s="39"/>
      <c r="D60" s="39"/>
      <c r="E60" s="39"/>
      <c r="F60" s="39"/>
      <c r="G60" s="39"/>
      <c r="H60" s="39"/>
      <c r="I60" s="39"/>
      <c r="N60" s="39"/>
      <c r="O60" s="39"/>
      <c r="P60" s="39"/>
      <c r="Q60" s="41"/>
    </row>
    <row r="61" spans="1:17" ht="16.5" thickBot="1" x14ac:dyDescent="0.3">
      <c r="A61" s="7"/>
      <c r="B61" s="6"/>
      <c r="C61" s="6"/>
      <c r="D61" s="6"/>
      <c r="E61" s="6"/>
      <c r="F61" s="6"/>
      <c r="G61" s="6"/>
      <c r="H61" s="6"/>
      <c r="I61" s="6"/>
      <c r="J61" s="138">
        <f>SUM(J44:J59)</f>
        <v>38</v>
      </c>
      <c r="K61" s="138"/>
      <c r="L61" s="138"/>
      <c r="M61" s="42">
        <f>SUM(M44:M60)</f>
        <v>1</v>
      </c>
      <c r="N61" s="6"/>
      <c r="O61" s="6"/>
      <c r="P61" s="6"/>
      <c r="Q61" s="9"/>
    </row>
    <row r="62" spans="1:17" ht="15.75" x14ac:dyDescent="0.25">
      <c r="A62" s="7"/>
      <c r="B62" s="6"/>
      <c r="C62" s="6"/>
      <c r="D62" s="6"/>
      <c r="E62" s="6"/>
      <c r="F62" s="6"/>
      <c r="G62" s="6"/>
      <c r="H62" s="6"/>
      <c r="I62" s="6"/>
      <c r="J62" s="173"/>
      <c r="K62" s="173"/>
      <c r="L62" s="173"/>
      <c r="M62" s="174"/>
      <c r="N62" s="151"/>
      <c r="O62" s="6"/>
      <c r="P62" s="6"/>
      <c r="Q62" s="9"/>
    </row>
    <row r="63" spans="1:17" ht="15.75" x14ac:dyDescent="0.25">
      <c r="A63" s="7"/>
      <c r="B63" s="6"/>
      <c r="C63" s="6"/>
      <c r="D63" s="6"/>
      <c r="E63" s="6"/>
      <c r="F63" s="6"/>
      <c r="G63" s="6"/>
      <c r="H63" s="6"/>
      <c r="I63" s="6"/>
      <c r="J63" s="173"/>
      <c r="K63" s="173"/>
      <c r="L63" s="173"/>
      <c r="M63" s="174"/>
      <c r="N63" s="151"/>
      <c r="O63" s="6"/>
      <c r="P63" s="6"/>
      <c r="Q63" s="9"/>
    </row>
    <row r="64" spans="1:17" ht="15.75" x14ac:dyDescent="0.25">
      <c r="A64" s="7"/>
      <c r="B64" s="6"/>
      <c r="C64" s="6"/>
      <c r="D64" s="6"/>
      <c r="E64" s="6"/>
      <c r="F64" s="6"/>
      <c r="G64" s="6"/>
      <c r="H64" s="6"/>
      <c r="I64" s="6"/>
      <c r="J64" s="173"/>
      <c r="K64" s="173"/>
      <c r="L64" s="173"/>
      <c r="M64" s="174"/>
      <c r="N64" s="151"/>
      <c r="O64" s="6"/>
      <c r="P64" s="6"/>
      <c r="Q64" s="9"/>
    </row>
    <row r="65" spans="1:17" ht="15.75" x14ac:dyDescent="0.25">
      <c r="A65" s="7"/>
      <c r="B65" s="6"/>
      <c r="C65" s="6"/>
      <c r="D65" s="6"/>
      <c r="E65" s="6"/>
      <c r="F65" s="6"/>
      <c r="G65" s="6"/>
      <c r="H65" s="6"/>
      <c r="I65" s="6"/>
      <c r="J65" s="173"/>
      <c r="K65" s="173"/>
      <c r="L65" s="173"/>
      <c r="M65" s="174"/>
      <c r="N65" s="151"/>
      <c r="O65" s="6"/>
      <c r="P65" s="6"/>
      <c r="Q65" s="9"/>
    </row>
    <row r="66" spans="1:17" ht="15.75" x14ac:dyDescent="0.25">
      <c r="A66" s="7"/>
      <c r="B66" s="6"/>
      <c r="C66" s="6"/>
      <c r="D66" s="6"/>
      <c r="E66" s="6"/>
      <c r="F66" s="6"/>
      <c r="G66" s="6"/>
      <c r="H66" s="6"/>
      <c r="I66" s="6"/>
      <c r="J66" s="173"/>
      <c r="K66" s="173"/>
      <c r="L66" s="173"/>
      <c r="M66" s="174"/>
      <c r="N66" s="151"/>
      <c r="O66" s="6"/>
      <c r="P66" s="6"/>
      <c r="Q66" s="9"/>
    </row>
    <row r="67" spans="1:17" ht="15.75" x14ac:dyDescent="0.25">
      <c r="A67" s="7"/>
      <c r="B67" s="6"/>
      <c r="C67" s="6"/>
      <c r="D67" s="6"/>
      <c r="E67" s="6"/>
      <c r="F67" s="6"/>
      <c r="G67" s="6"/>
      <c r="H67" s="6"/>
      <c r="I67" s="6"/>
      <c r="J67" s="173"/>
      <c r="K67" s="173"/>
      <c r="L67" s="173"/>
      <c r="M67" s="174"/>
      <c r="N67" s="151"/>
      <c r="O67" s="6"/>
      <c r="P67" s="6"/>
      <c r="Q67" s="9"/>
    </row>
    <row r="68" spans="1:17" ht="15.75" x14ac:dyDescent="0.25">
      <c r="A68" s="7"/>
      <c r="B68" s="6"/>
      <c r="C68" s="6"/>
      <c r="D68" s="6"/>
      <c r="E68" s="6"/>
      <c r="F68" s="6"/>
      <c r="G68" s="6"/>
      <c r="H68" s="6"/>
      <c r="I68" s="6"/>
      <c r="J68" s="173"/>
      <c r="K68" s="173"/>
      <c r="L68" s="173"/>
      <c r="M68" s="174"/>
      <c r="N68" s="151"/>
      <c r="O68" s="6"/>
      <c r="P68" s="6"/>
      <c r="Q68" s="9"/>
    </row>
    <row r="69" spans="1:17" ht="15.75" x14ac:dyDescent="0.25">
      <c r="A69" s="7"/>
      <c r="B69" s="6"/>
      <c r="C69" s="6"/>
      <c r="D69" s="6"/>
      <c r="E69" s="6"/>
      <c r="F69" s="6"/>
      <c r="G69" s="6"/>
      <c r="H69" s="6"/>
      <c r="I69" s="6"/>
      <c r="J69" s="173"/>
      <c r="K69" s="173"/>
      <c r="L69" s="173"/>
      <c r="M69" s="174"/>
      <c r="N69" s="151"/>
      <c r="O69" s="6"/>
      <c r="P69" s="6"/>
      <c r="Q69" s="9"/>
    </row>
    <row r="70" spans="1:17" x14ac:dyDescent="0.25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9"/>
    </row>
    <row r="71" spans="1:17" x14ac:dyDescent="0.25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9"/>
    </row>
    <row r="72" spans="1:17" x14ac:dyDescent="0.25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9"/>
    </row>
    <row r="73" spans="1:17" x14ac:dyDescent="0.25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"/>
    </row>
    <row r="74" spans="1:17" x14ac:dyDescent="0.25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"/>
    </row>
    <row r="75" spans="1:17" x14ac:dyDescent="0.25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9"/>
    </row>
    <row r="76" spans="1:17" x14ac:dyDescent="0.25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9"/>
    </row>
    <row r="77" spans="1:17" x14ac:dyDescent="0.25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9"/>
    </row>
    <row r="78" spans="1:17" x14ac:dyDescent="0.25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9"/>
    </row>
    <row r="79" spans="1:17" x14ac:dyDescent="0.25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9"/>
    </row>
    <row r="80" spans="1:17" x14ac:dyDescent="0.25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9"/>
    </row>
    <row r="81" spans="1:17" x14ac:dyDescent="0.25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9"/>
    </row>
    <row r="82" spans="1:17" x14ac:dyDescent="0.25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"/>
    </row>
    <row r="83" spans="1:17" x14ac:dyDescent="0.25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9"/>
    </row>
    <row r="84" spans="1:17" x14ac:dyDescent="0.25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9"/>
    </row>
    <row r="85" spans="1:17" x14ac:dyDescent="0.25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9"/>
    </row>
    <row r="86" spans="1:17" x14ac:dyDescent="0.25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9"/>
    </row>
    <row r="87" spans="1:17" x14ac:dyDescent="0.25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9"/>
    </row>
    <row r="88" spans="1:17" x14ac:dyDescent="0.25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9"/>
    </row>
    <row r="89" spans="1:17" x14ac:dyDescent="0.25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9"/>
    </row>
    <row r="90" spans="1:17" x14ac:dyDescent="0.25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9"/>
    </row>
    <row r="91" spans="1:17" x14ac:dyDescent="0.25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9"/>
    </row>
    <row r="92" spans="1:17" x14ac:dyDescent="0.25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9"/>
    </row>
    <row r="93" spans="1:17" x14ac:dyDescent="0.25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9"/>
    </row>
    <row r="94" spans="1:17" x14ac:dyDescent="0.25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9"/>
    </row>
    <row r="95" spans="1:17" x14ac:dyDescent="0.25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9"/>
    </row>
    <row r="96" spans="1:17" x14ac:dyDescent="0.25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9"/>
    </row>
    <row r="97" spans="1:17" x14ac:dyDescent="0.25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9"/>
    </row>
    <row r="98" spans="1:17" x14ac:dyDescent="0.25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9"/>
    </row>
    <row r="99" spans="1:17" x14ac:dyDescent="0.25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9"/>
    </row>
    <row r="100" spans="1:17" x14ac:dyDescent="0.25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9"/>
    </row>
    <row r="101" spans="1:17" x14ac:dyDescent="0.25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9"/>
    </row>
    <row r="102" spans="1:17" ht="15.75" thickBot="1" x14ac:dyDescent="0.3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9"/>
    </row>
    <row r="103" spans="1:17" ht="19.5" customHeight="1" thickBot="1" x14ac:dyDescent="0.3">
      <c r="A103" s="7"/>
      <c r="B103" s="6"/>
      <c r="C103" s="6"/>
      <c r="D103" s="139" t="s">
        <v>15</v>
      </c>
      <c r="E103" s="139"/>
      <c r="F103" s="139"/>
      <c r="G103" s="139"/>
      <c r="H103" s="139"/>
      <c r="I103" s="139"/>
      <c r="J103" s="139"/>
      <c r="K103" s="126"/>
      <c r="L103" s="126"/>
      <c r="M103" s="6"/>
      <c r="N103" s="6"/>
      <c r="O103" s="6"/>
      <c r="P103" s="6"/>
      <c r="Q103" s="9"/>
    </row>
    <row r="104" spans="1:17" ht="15.75" customHeight="1" thickBot="1" x14ac:dyDescent="0.35">
      <c r="A104" s="7"/>
      <c r="B104" s="6"/>
      <c r="C104" s="6"/>
      <c r="D104" s="45">
        <v>1</v>
      </c>
      <c r="E104" s="46" t="s">
        <v>16</v>
      </c>
      <c r="F104" s="47"/>
      <c r="G104" s="48"/>
      <c r="H104" s="48"/>
      <c r="I104" s="49">
        <v>0</v>
      </c>
      <c r="J104" s="50">
        <f>I104/I110</f>
        <v>0</v>
      </c>
      <c r="K104" s="51"/>
      <c r="L104" s="51"/>
      <c r="M104" s="6"/>
      <c r="N104" s="6"/>
      <c r="O104" s="6"/>
      <c r="P104" s="6"/>
      <c r="Q104" s="9"/>
    </row>
    <row r="105" spans="1:17" ht="15.75" customHeight="1" thickBot="1" x14ac:dyDescent="0.35">
      <c r="A105" s="7"/>
      <c r="B105" s="6"/>
      <c r="C105" s="6"/>
      <c r="D105" s="45">
        <v>2</v>
      </c>
      <c r="E105" s="52" t="s">
        <v>17</v>
      </c>
      <c r="F105" s="53"/>
      <c r="G105" s="48"/>
      <c r="H105" s="48"/>
      <c r="I105" s="54">
        <v>15</v>
      </c>
      <c r="J105" s="50">
        <f>I105/I110</f>
        <v>0.39473684210526316</v>
      </c>
      <c r="K105" s="51"/>
      <c r="L105" s="51"/>
      <c r="M105" s="6"/>
      <c r="N105" s="6"/>
      <c r="O105" s="6"/>
      <c r="P105" s="6"/>
      <c r="Q105" s="9"/>
    </row>
    <row r="106" spans="1:17" ht="37.5" customHeight="1" thickBot="1" x14ac:dyDescent="0.35">
      <c r="A106" s="7"/>
      <c r="B106" s="6"/>
      <c r="C106" s="6"/>
      <c r="D106" s="45">
        <v>3</v>
      </c>
      <c r="E106" s="140" t="s">
        <v>18</v>
      </c>
      <c r="F106" s="140"/>
      <c r="G106" s="140"/>
      <c r="H106" s="140"/>
      <c r="I106" s="54">
        <v>23</v>
      </c>
      <c r="J106" s="50">
        <f>+I106/I110</f>
        <v>0.60526315789473684</v>
      </c>
      <c r="K106" s="51"/>
      <c r="L106" s="51" t="s">
        <v>19</v>
      </c>
      <c r="M106" s="6"/>
      <c r="N106" s="6"/>
      <c r="O106" s="6"/>
      <c r="P106" s="6"/>
      <c r="Q106" s="9"/>
    </row>
    <row r="107" spans="1:17" ht="15.75" customHeight="1" thickBot="1" x14ac:dyDescent="0.35">
      <c r="A107" s="7"/>
      <c r="B107" s="6"/>
      <c r="C107" s="6"/>
      <c r="D107" s="45">
        <v>4</v>
      </c>
      <c r="E107" s="52" t="s">
        <v>20</v>
      </c>
      <c r="F107" s="53"/>
      <c r="G107" s="48"/>
      <c r="H107" s="48"/>
      <c r="I107" s="54">
        <v>0</v>
      </c>
      <c r="J107" s="50">
        <f>I107/I110</f>
        <v>0</v>
      </c>
      <c r="K107" s="51"/>
      <c r="L107" s="51"/>
      <c r="M107" s="6"/>
      <c r="N107" s="6"/>
      <c r="O107" s="6"/>
      <c r="P107" s="6"/>
      <c r="Q107" s="9"/>
    </row>
    <row r="108" spans="1:17" ht="15.75" customHeight="1" thickBot="1" x14ac:dyDescent="0.35">
      <c r="A108" s="7"/>
      <c r="B108" s="6"/>
      <c r="C108" s="6"/>
      <c r="D108" s="55">
        <v>5</v>
      </c>
      <c r="E108" s="52" t="s">
        <v>21</v>
      </c>
      <c r="F108" s="53"/>
      <c r="G108" s="48"/>
      <c r="H108" s="48"/>
      <c r="I108" s="49">
        <v>0</v>
      </c>
      <c r="J108" s="56">
        <f>+I108/I110</f>
        <v>0</v>
      </c>
      <c r="K108" s="51"/>
      <c r="L108" s="51"/>
      <c r="M108" s="6"/>
      <c r="N108" s="6"/>
      <c r="O108" s="6"/>
      <c r="P108" s="6"/>
      <c r="Q108" s="9"/>
    </row>
    <row r="109" spans="1:17" ht="15.75" customHeight="1" thickBot="1" x14ac:dyDescent="0.35">
      <c r="A109" s="7"/>
      <c r="B109" s="6"/>
      <c r="C109" s="6"/>
      <c r="D109" s="57"/>
      <c r="E109" s="58"/>
      <c r="F109" s="58"/>
      <c r="G109" s="59"/>
      <c r="H109" s="58"/>
      <c r="I109" s="58" t="s">
        <v>19</v>
      </c>
      <c r="J109" s="58"/>
      <c r="K109" s="6"/>
      <c r="L109" s="6"/>
      <c r="M109" s="6"/>
      <c r="N109" s="6"/>
      <c r="O109" s="6"/>
      <c r="P109" s="6"/>
      <c r="Q109" s="9"/>
    </row>
    <row r="110" spans="1:17" ht="15.75" customHeight="1" thickBot="1" x14ac:dyDescent="0.35">
      <c r="A110" s="7"/>
      <c r="B110" s="6"/>
      <c r="C110" s="6"/>
      <c r="D110" s="60"/>
      <c r="E110" s="60"/>
      <c r="F110" s="60"/>
      <c r="G110" s="61"/>
      <c r="H110" s="62" t="s">
        <v>7</v>
      </c>
      <c r="I110" s="63">
        <v>38</v>
      </c>
      <c r="J110" s="64">
        <v>1</v>
      </c>
      <c r="K110" s="65"/>
      <c r="L110" s="65"/>
      <c r="M110" s="6"/>
      <c r="N110" s="6"/>
      <c r="O110" s="6"/>
      <c r="P110" s="6"/>
      <c r="Q110" s="9"/>
    </row>
    <row r="111" spans="1:17" ht="16.5" customHeight="1" thickBot="1" x14ac:dyDescent="0.3">
      <c r="A111" s="7"/>
      <c r="B111" s="6"/>
      <c r="C111" s="129" t="s">
        <v>40</v>
      </c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9"/>
    </row>
    <row r="112" spans="1:17" s="149" customFormat="1" ht="15.75" x14ac:dyDescent="0.25">
      <c r="A112" s="38"/>
      <c r="B112" s="39"/>
      <c r="C112" s="39"/>
      <c r="D112" s="6"/>
      <c r="E112" s="6"/>
      <c r="F112" s="6"/>
      <c r="G112" s="6"/>
      <c r="H112" s="6"/>
      <c r="I112" s="6"/>
      <c r="J112" s="6"/>
      <c r="K112" s="6"/>
      <c r="L112" s="6"/>
      <c r="M112" s="39"/>
      <c r="N112" s="39"/>
      <c r="O112" s="39"/>
      <c r="P112" s="39"/>
      <c r="Q112" s="9"/>
    </row>
    <row r="113" spans="1:17" ht="18.75" x14ac:dyDescent="0.25">
      <c r="A113" s="7"/>
      <c r="B113" s="6"/>
      <c r="C113" s="6"/>
      <c r="D113" s="141"/>
      <c r="E113" s="141"/>
      <c r="F113" s="141"/>
      <c r="G113" s="141"/>
      <c r="H113" s="141"/>
      <c r="I113" s="141"/>
      <c r="J113" s="141"/>
      <c r="K113" s="126"/>
      <c r="L113" s="126"/>
      <c r="M113" s="6"/>
      <c r="N113" s="6"/>
      <c r="O113" s="6"/>
      <c r="P113" s="6"/>
      <c r="Q113" s="9"/>
    </row>
    <row r="114" spans="1:17" x14ac:dyDescent="0.25">
      <c r="A114" s="7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/>
      <c r="P114" s="6"/>
      <c r="Q114" s="9"/>
    </row>
    <row r="115" spans="1:17" x14ac:dyDescent="0.25">
      <c r="A115" s="7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9"/>
    </row>
    <row r="116" spans="1:17" x14ac:dyDescent="0.25">
      <c r="A116" s="7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9"/>
    </row>
    <row r="117" spans="1:17" x14ac:dyDescent="0.25">
      <c r="A117" s="7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9"/>
    </row>
    <row r="118" spans="1:17" x14ac:dyDescent="0.25">
      <c r="A118" s="7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9"/>
    </row>
    <row r="119" spans="1:17" x14ac:dyDescent="0.25">
      <c r="A119" s="7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9"/>
    </row>
    <row r="120" spans="1:17" x14ac:dyDescent="0.25">
      <c r="A120" s="7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9"/>
    </row>
    <row r="121" spans="1:17" x14ac:dyDescent="0.25">
      <c r="A121" s="7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9"/>
    </row>
    <row r="122" spans="1:17" x14ac:dyDescent="0.25">
      <c r="A122" s="7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 t="s">
        <v>22</v>
      </c>
      <c r="P122" s="6"/>
      <c r="Q122" s="9"/>
    </row>
    <row r="123" spans="1:17" x14ac:dyDescent="0.25">
      <c r="A123" s="7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9"/>
    </row>
    <row r="124" spans="1:17" x14ac:dyDescent="0.25">
      <c r="A124" s="7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9"/>
    </row>
    <row r="125" spans="1:17" x14ac:dyDescent="0.25">
      <c r="A125" s="7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9"/>
    </row>
    <row r="126" spans="1:17" x14ac:dyDescent="0.25">
      <c r="A126" s="7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9"/>
    </row>
    <row r="127" spans="1:17" x14ac:dyDescent="0.25">
      <c r="A127" s="7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9"/>
    </row>
    <row r="128" spans="1:17" x14ac:dyDescent="0.25">
      <c r="A128" s="7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9"/>
    </row>
    <row r="129" spans="1:17" x14ac:dyDescent="0.25">
      <c r="A129" s="7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9"/>
    </row>
    <row r="130" spans="1:17" x14ac:dyDescent="0.25">
      <c r="A130" s="7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9"/>
    </row>
    <row r="131" spans="1:17" x14ac:dyDescent="0.25">
      <c r="A131" s="7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9"/>
    </row>
    <row r="132" spans="1:17" x14ac:dyDescent="0.25">
      <c r="A132" s="7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9"/>
    </row>
    <row r="133" spans="1:17" x14ac:dyDescent="0.25">
      <c r="A133" s="7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9"/>
    </row>
    <row r="134" spans="1:17" x14ac:dyDescent="0.25">
      <c r="A134" s="7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9"/>
    </row>
    <row r="135" spans="1:17" x14ac:dyDescent="0.25">
      <c r="A135" s="7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9"/>
    </row>
    <row r="136" spans="1:17" x14ac:dyDescent="0.25">
      <c r="A136" s="7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9"/>
    </row>
    <row r="137" spans="1:17" x14ac:dyDescent="0.25">
      <c r="A137" s="7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9"/>
    </row>
    <row r="138" spans="1:17" x14ac:dyDescent="0.25">
      <c r="A138" s="7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9"/>
    </row>
    <row r="139" spans="1:17" ht="15.75" thickBot="1" x14ac:dyDescent="0.3">
      <c r="A139" s="7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9"/>
    </row>
    <row r="140" spans="1:17" ht="19.5" customHeight="1" thickBot="1" x14ac:dyDescent="0.3">
      <c r="A140" s="7"/>
      <c r="B140" s="6"/>
      <c r="C140" s="6"/>
      <c r="D140" s="6"/>
      <c r="E140" s="134" t="s">
        <v>23</v>
      </c>
      <c r="F140" s="134"/>
      <c r="G140" s="134"/>
      <c r="H140" s="134"/>
      <c r="I140" s="134"/>
      <c r="J140" s="134"/>
      <c r="K140" s="126"/>
      <c r="L140" s="126"/>
      <c r="M140" s="6"/>
      <c r="N140" s="6"/>
      <c r="O140" s="6"/>
      <c r="P140" s="6"/>
      <c r="Q140" s="9"/>
    </row>
    <row r="141" spans="1:17" ht="15.75" customHeight="1" thickBot="1" x14ac:dyDescent="0.3">
      <c r="A141" s="7"/>
      <c r="B141" s="6"/>
      <c r="C141" s="6"/>
      <c r="D141" s="6"/>
      <c r="E141" s="136" t="s">
        <v>24</v>
      </c>
      <c r="F141" s="136"/>
      <c r="G141" s="136"/>
      <c r="H141" s="136"/>
      <c r="I141" s="136"/>
      <c r="J141" s="66">
        <v>117</v>
      </c>
      <c r="K141" s="67"/>
      <c r="L141" s="67"/>
      <c r="M141" s="6"/>
      <c r="N141" s="6"/>
      <c r="O141" s="6"/>
      <c r="P141" s="6"/>
      <c r="Q141" s="9"/>
    </row>
    <row r="142" spans="1:17" ht="19.5" customHeight="1" thickBot="1" x14ac:dyDescent="0.3">
      <c r="A142" s="7"/>
      <c r="B142" s="6"/>
      <c r="C142" s="6"/>
      <c r="D142" s="6"/>
      <c r="E142" s="6"/>
      <c r="F142" s="6"/>
      <c r="G142" s="6"/>
      <c r="H142" s="6"/>
      <c r="I142" s="68" t="s">
        <v>7</v>
      </c>
      <c r="J142" s="125">
        <v>117</v>
      </c>
      <c r="K142" s="69"/>
      <c r="L142" s="69"/>
      <c r="M142" s="6"/>
      <c r="N142" s="6"/>
      <c r="O142" s="6"/>
      <c r="P142" s="6"/>
      <c r="Q142" s="9"/>
    </row>
    <row r="143" spans="1:17" ht="15.75" customHeight="1" x14ac:dyDescent="0.25">
      <c r="A143" s="7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9"/>
    </row>
    <row r="144" spans="1:17" x14ac:dyDescent="0.25">
      <c r="A144" s="7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9"/>
    </row>
    <row r="145" spans="1:17" x14ac:dyDescent="0.25">
      <c r="A145" s="7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9"/>
    </row>
    <row r="146" spans="1:17" ht="15.75" thickBot="1" x14ac:dyDescent="0.3">
      <c r="A146" s="7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 t="s">
        <v>19</v>
      </c>
      <c r="M146" s="6"/>
      <c r="N146" s="6"/>
      <c r="O146" s="6"/>
      <c r="P146" s="6"/>
      <c r="Q146" s="9"/>
    </row>
    <row r="147" spans="1:17" ht="19.5" thickBot="1" x14ac:dyDescent="0.3">
      <c r="A147" s="7"/>
      <c r="B147" s="6"/>
      <c r="C147" s="6"/>
      <c r="D147" s="6"/>
      <c r="E147" s="135" t="s">
        <v>25</v>
      </c>
      <c r="F147" s="135"/>
      <c r="G147" s="135"/>
      <c r="H147" s="135"/>
      <c r="I147" s="135"/>
      <c r="J147" s="135"/>
      <c r="K147" s="70"/>
      <c r="L147" s="70"/>
      <c r="M147" s="6"/>
      <c r="N147" s="6"/>
      <c r="O147" s="6"/>
      <c r="P147" s="6"/>
      <c r="Q147" s="9"/>
    </row>
    <row r="148" spans="1:17" ht="15.75" customHeight="1" thickBot="1" x14ac:dyDescent="0.3">
      <c r="A148" s="7"/>
      <c r="B148" s="6"/>
      <c r="C148" s="6"/>
      <c r="D148" s="6"/>
      <c r="E148" s="136" t="s">
        <v>26</v>
      </c>
      <c r="F148" s="136"/>
      <c r="G148" s="136"/>
      <c r="H148" s="136"/>
      <c r="I148" s="136"/>
      <c r="J148" s="71">
        <v>0</v>
      </c>
      <c r="K148" s="72"/>
      <c r="L148" s="72"/>
      <c r="M148" s="6"/>
      <c r="N148" s="6"/>
      <c r="O148" s="6"/>
      <c r="P148" s="6"/>
      <c r="Q148" s="9"/>
    </row>
    <row r="149" spans="1:17" ht="16.5" thickBot="1" x14ac:dyDescent="0.3">
      <c r="A149" s="7"/>
      <c r="B149" s="6"/>
      <c r="C149" s="6"/>
      <c r="D149" s="6"/>
      <c r="E149" s="6"/>
      <c r="F149" s="6"/>
      <c r="G149" s="6"/>
      <c r="H149" s="6"/>
      <c r="I149" s="68" t="s">
        <v>7</v>
      </c>
      <c r="J149" s="125">
        <v>0</v>
      </c>
      <c r="K149" s="69"/>
      <c r="L149" s="69"/>
      <c r="M149" s="6"/>
      <c r="N149" s="6"/>
      <c r="O149" s="6"/>
      <c r="P149" s="6"/>
      <c r="Q149" s="9"/>
    </row>
    <row r="150" spans="1:17" ht="15.75" customHeight="1" x14ac:dyDescent="0.25">
      <c r="A150" s="7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9"/>
    </row>
    <row r="151" spans="1:17" ht="15.75" customHeight="1" x14ac:dyDescent="0.25">
      <c r="A151" s="7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9"/>
    </row>
    <row r="152" spans="1:17" ht="15.75" thickBot="1" x14ac:dyDescent="0.3">
      <c r="A152" s="7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9"/>
    </row>
    <row r="153" spans="1:17" ht="19.5" thickBot="1" x14ac:dyDescent="0.3">
      <c r="A153" s="7"/>
      <c r="B153" s="6"/>
      <c r="C153" s="6"/>
      <c r="D153" s="6"/>
      <c r="E153" s="135"/>
      <c r="F153" s="135"/>
      <c r="G153" s="135"/>
      <c r="H153" s="135"/>
      <c r="I153" s="135"/>
      <c r="J153" s="135"/>
      <c r="K153" s="70"/>
      <c r="L153" s="70"/>
      <c r="M153" s="6"/>
      <c r="N153" s="6"/>
      <c r="O153" s="6"/>
      <c r="P153" s="6"/>
      <c r="Q153" s="9"/>
    </row>
    <row r="154" spans="1:17" ht="15.75" customHeight="1" thickBot="1" x14ac:dyDescent="0.3">
      <c r="A154" s="7"/>
      <c r="B154" s="6"/>
      <c r="C154" s="6"/>
      <c r="D154" s="6"/>
      <c r="E154" s="136" t="s">
        <v>27</v>
      </c>
      <c r="F154" s="136"/>
      <c r="G154" s="136"/>
      <c r="H154" s="136"/>
      <c r="I154" s="136"/>
      <c r="J154" s="71">
        <v>0</v>
      </c>
      <c r="K154" s="72"/>
      <c r="L154" s="72"/>
      <c r="M154" s="6"/>
      <c r="N154" s="6"/>
      <c r="O154" s="6"/>
      <c r="P154" s="6"/>
      <c r="Q154" s="9"/>
    </row>
    <row r="155" spans="1:17" ht="16.5" thickBot="1" x14ac:dyDescent="0.3">
      <c r="A155" s="7"/>
      <c r="B155" s="6"/>
      <c r="C155" s="6"/>
      <c r="D155" s="151"/>
      <c r="E155" s="175"/>
      <c r="F155" s="175"/>
      <c r="G155" s="175"/>
      <c r="H155" s="175"/>
      <c r="I155" s="68" t="s">
        <v>7</v>
      </c>
      <c r="J155" s="125">
        <v>0</v>
      </c>
      <c r="K155" s="69"/>
      <c r="L155" s="69"/>
      <c r="M155" s="6"/>
      <c r="N155" s="6"/>
      <c r="O155" s="6"/>
      <c r="P155" s="6"/>
      <c r="Q155" s="9"/>
    </row>
    <row r="156" spans="1:17" x14ac:dyDescent="0.25">
      <c r="A156" s="7"/>
      <c r="B156" s="6"/>
      <c r="C156" s="6"/>
      <c r="D156" s="151"/>
      <c r="E156" s="151"/>
      <c r="F156" s="151"/>
      <c r="G156" s="151"/>
      <c r="H156" s="151"/>
      <c r="I156" s="6"/>
      <c r="J156" s="6"/>
      <c r="K156" s="6"/>
      <c r="L156" s="6"/>
      <c r="M156" s="6"/>
      <c r="N156" s="6"/>
      <c r="O156" s="6"/>
      <c r="P156" s="6"/>
      <c r="Q156" s="9"/>
    </row>
    <row r="157" spans="1:17" x14ac:dyDescent="0.25">
      <c r="A157" s="7"/>
      <c r="B157" s="6"/>
      <c r="C157" s="6"/>
      <c r="D157" s="151"/>
      <c r="E157" s="151"/>
      <c r="F157" s="151"/>
      <c r="G157" s="151"/>
      <c r="H157" s="151"/>
      <c r="I157" s="6"/>
      <c r="J157" s="6"/>
      <c r="K157" s="6"/>
      <c r="L157" s="6"/>
      <c r="M157" s="6"/>
      <c r="N157" s="6"/>
      <c r="O157" s="6"/>
      <c r="P157" s="6"/>
      <c r="Q157" s="9"/>
    </row>
    <row r="158" spans="1:17" x14ac:dyDescent="0.25">
      <c r="A158" s="7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9"/>
    </row>
    <row r="159" spans="1:17" ht="15.75" thickBot="1" x14ac:dyDescent="0.3">
      <c r="A159" s="7"/>
      <c r="B159" s="6"/>
      <c r="C159" s="6"/>
      <c r="D159" s="6"/>
      <c r="E159" s="6"/>
      <c r="F159" s="6"/>
      <c r="G159" s="6"/>
      <c r="H159" s="6"/>
      <c r="I159" s="6" t="s">
        <v>19</v>
      </c>
      <c r="J159" s="6"/>
      <c r="K159" s="6"/>
      <c r="L159" s="6"/>
      <c r="M159" s="6"/>
      <c r="N159" s="6"/>
      <c r="O159" s="6"/>
      <c r="P159" s="6"/>
      <c r="Q159" s="9"/>
    </row>
    <row r="160" spans="1:17" ht="19.5" customHeight="1" thickBot="1" x14ac:dyDescent="0.3">
      <c r="A160" s="7"/>
      <c r="B160" s="6"/>
      <c r="C160" s="6"/>
      <c r="D160" s="134" t="s">
        <v>28</v>
      </c>
      <c r="E160" s="134"/>
      <c r="F160" s="134"/>
      <c r="G160" s="134"/>
      <c r="H160" s="134"/>
      <c r="I160" s="134"/>
      <c r="J160" s="134"/>
      <c r="K160" s="126"/>
      <c r="L160" s="126"/>
      <c r="M160" s="6"/>
      <c r="N160" s="6"/>
      <c r="O160" s="6"/>
      <c r="P160" s="6"/>
      <c r="Q160" s="9"/>
    </row>
    <row r="161" spans="1:17" ht="15.75" thickBot="1" x14ac:dyDescent="0.3">
      <c r="A161" s="7"/>
      <c r="B161" s="6"/>
      <c r="C161" s="6"/>
      <c r="D161" s="127">
        <v>1</v>
      </c>
      <c r="E161" s="133" t="str">
        <f>+'[1]ACUM-MAYO'!A162</f>
        <v>ORDINARIA</v>
      </c>
      <c r="F161" s="133"/>
      <c r="G161" s="133"/>
      <c r="H161" s="133"/>
      <c r="I161" s="74">
        <v>36</v>
      </c>
      <c r="J161" s="75">
        <f>I161/I166</f>
        <v>0.94736842105263153</v>
      </c>
      <c r="K161" s="76"/>
      <c r="L161" s="76"/>
      <c r="M161" s="6"/>
      <c r="N161" s="6"/>
      <c r="O161" s="6"/>
      <c r="P161" s="6"/>
      <c r="Q161" s="9"/>
    </row>
    <row r="162" spans="1:17" ht="19.5" customHeight="1" thickBot="1" x14ac:dyDescent="0.3">
      <c r="A162" s="7"/>
      <c r="B162" s="6"/>
      <c r="C162" s="6"/>
      <c r="D162" s="127">
        <v>2</v>
      </c>
      <c r="E162" s="133" t="str">
        <f>+'[1]ACUM-MAYO'!A163</f>
        <v>FUNDAMENTAL</v>
      </c>
      <c r="F162" s="133"/>
      <c r="G162" s="133"/>
      <c r="H162" s="133"/>
      <c r="I162" s="74">
        <v>2</v>
      </c>
      <c r="J162" s="77">
        <f>I162/I166</f>
        <v>5.2631578947368418E-2</v>
      </c>
      <c r="K162" s="76"/>
      <c r="L162" s="76"/>
      <c r="M162" s="6"/>
      <c r="N162" s="6"/>
      <c r="O162" s="6"/>
      <c r="P162" s="6"/>
      <c r="Q162" s="9"/>
    </row>
    <row r="163" spans="1:17" ht="15.75" thickBot="1" x14ac:dyDescent="0.3">
      <c r="A163" s="7"/>
      <c r="B163" s="6"/>
      <c r="C163" s="6"/>
      <c r="D163" s="78">
        <v>4</v>
      </c>
      <c r="E163" s="133" t="str">
        <f>+'[1]ACUM-MAYO'!A165</f>
        <v>RESERVADA</v>
      </c>
      <c r="F163" s="133"/>
      <c r="G163" s="133"/>
      <c r="H163" s="133"/>
      <c r="I163" s="74">
        <v>0</v>
      </c>
      <c r="J163" s="77">
        <f>I163/I166</f>
        <v>0</v>
      </c>
      <c r="K163" s="76"/>
      <c r="L163" s="76"/>
      <c r="M163" s="6"/>
      <c r="N163" s="6"/>
      <c r="O163" s="6"/>
      <c r="P163" s="6"/>
      <c r="Q163" s="9"/>
    </row>
    <row r="164" spans="1:17" ht="15.75" customHeight="1" thickBot="1" x14ac:dyDescent="0.3">
      <c r="A164" s="7"/>
      <c r="B164" s="6"/>
      <c r="C164" s="6"/>
      <c r="D164" s="127">
        <v>3</v>
      </c>
      <c r="E164" s="133" t="s">
        <v>29</v>
      </c>
      <c r="F164" s="133"/>
      <c r="G164" s="133"/>
      <c r="H164" s="133"/>
      <c r="I164" s="74">
        <v>0</v>
      </c>
      <c r="J164" s="79">
        <f>I164/I166</f>
        <v>0</v>
      </c>
      <c r="K164" s="76"/>
      <c r="L164" s="76"/>
      <c r="M164" s="6"/>
      <c r="N164" s="6"/>
      <c r="O164" s="6"/>
      <c r="P164" s="6"/>
      <c r="Q164" s="9"/>
    </row>
    <row r="165" spans="1:17" ht="15.75" thickBot="1" x14ac:dyDescent="0.3">
      <c r="A165" s="7"/>
      <c r="B165" s="6"/>
      <c r="C165" s="6"/>
      <c r="D165" s="6"/>
      <c r="E165" s="6"/>
      <c r="F165" s="6"/>
      <c r="G165" s="6"/>
      <c r="H165" s="6"/>
      <c r="I165" s="67"/>
      <c r="J165" s="80"/>
      <c r="K165" s="80"/>
      <c r="L165" s="80"/>
      <c r="M165" s="6"/>
      <c r="N165" s="6"/>
      <c r="O165" s="6"/>
      <c r="P165" s="6"/>
      <c r="Q165" s="9"/>
    </row>
    <row r="166" spans="1:17" ht="16.5" thickBot="1" x14ac:dyDescent="0.3">
      <c r="A166" s="7"/>
      <c r="B166" s="6"/>
      <c r="C166" s="6"/>
      <c r="D166" s="39"/>
      <c r="E166" s="81"/>
      <c r="F166" s="81"/>
      <c r="G166" s="81"/>
      <c r="H166" s="82" t="s">
        <v>7</v>
      </c>
      <c r="I166" s="125">
        <v>38</v>
      </c>
      <c r="J166" s="83">
        <f>SUM(J161:J164)</f>
        <v>1</v>
      </c>
      <c r="K166" s="84"/>
      <c r="L166" s="84"/>
      <c r="M166" s="6"/>
      <c r="N166" s="6"/>
      <c r="O166" s="6"/>
      <c r="P166" s="6"/>
      <c r="Q166" s="9"/>
    </row>
    <row r="167" spans="1:17" x14ac:dyDescent="0.25">
      <c r="A167" s="7"/>
      <c r="B167" s="6"/>
      <c r="C167" s="6"/>
      <c r="D167" s="6"/>
      <c r="E167" s="6"/>
      <c r="F167" s="6"/>
      <c r="G167" s="6"/>
      <c r="H167" s="85"/>
      <c r="I167" s="6"/>
      <c r="J167" s="6"/>
      <c r="K167" s="6"/>
      <c r="L167" s="6"/>
      <c r="M167" s="6"/>
      <c r="N167" s="6"/>
      <c r="O167" s="6"/>
      <c r="P167" s="6"/>
      <c r="Q167" s="9"/>
    </row>
    <row r="168" spans="1:17" s="149" customFormat="1" ht="15.75" x14ac:dyDescent="0.25">
      <c r="A168" s="38"/>
      <c r="B168" s="39"/>
      <c r="C168" s="39"/>
      <c r="D168" s="6"/>
      <c r="E168" s="6"/>
      <c r="F168" s="6"/>
      <c r="G168" s="6"/>
      <c r="H168" s="85"/>
      <c r="I168" s="6"/>
      <c r="J168" s="6"/>
      <c r="K168" s="6"/>
      <c r="L168" s="6"/>
      <c r="M168" s="39"/>
      <c r="N168" s="39"/>
      <c r="O168" s="39"/>
      <c r="P168" s="39"/>
      <c r="Q168" s="41"/>
    </row>
    <row r="169" spans="1:17" x14ac:dyDescent="0.25">
      <c r="A169" s="7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9"/>
    </row>
    <row r="170" spans="1:17" x14ac:dyDescent="0.25">
      <c r="A170" s="7"/>
      <c r="B170" s="6"/>
      <c r="C170" s="6"/>
      <c r="D170" s="6"/>
      <c r="E170" s="6"/>
      <c r="F170" s="6"/>
      <c r="G170" s="6"/>
      <c r="H170" s="85"/>
      <c r="I170" s="6"/>
      <c r="J170" s="6"/>
      <c r="K170" s="6"/>
      <c r="L170" s="6"/>
      <c r="M170" s="6"/>
      <c r="N170" s="6"/>
      <c r="O170" s="6"/>
      <c r="P170" s="6"/>
      <c r="Q170" s="9"/>
    </row>
    <row r="171" spans="1:17" x14ac:dyDescent="0.25">
      <c r="A171" s="7"/>
      <c r="B171" s="6"/>
      <c r="C171" s="6"/>
      <c r="D171" s="6"/>
      <c r="E171" s="6"/>
      <c r="F171" s="6"/>
      <c r="G171" s="6"/>
      <c r="H171" s="85"/>
      <c r="I171" s="6"/>
      <c r="J171" s="6"/>
      <c r="K171" s="6"/>
      <c r="L171" s="6"/>
      <c r="M171" s="6"/>
      <c r="N171" s="6"/>
      <c r="O171" s="6"/>
      <c r="P171" s="6"/>
      <c r="Q171" s="9"/>
    </row>
    <row r="172" spans="1:17" x14ac:dyDescent="0.25">
      <c r="A172" s="7"/>
      <c r="B172" s="6"/>
      <c r="C172" s="6"/>
      <c r="D172" s="6"/>
      <c r="E172" s="6"/>
      <c r="F172" s="6"/>
      <c r="G172" s="6"/>
      <c r="H172" s="85"/>
      <c r="I172" s="6"/>
      <c r="J172" s="6"/>
      <c r="K172" s="6"/>
      <c r="L172" s="6"/>
      <c r="M172" s="6"/>
      <c r="N172" s="6"/>
      <c r="O172" s="6"/>
      <c r="P172" s="6"/>
      <c r="Q172" s="9"/>
    </row>
    <row r="173" spans="1:17" x14ac:dyDescent="0.25">
      <c r="A173" s="7"/>
      <c r="B173" s="6"/>
      <c r="C173" s="6"/>
      <c r="D173" s="6"/>
      <c r="E173" s="6"/>
      <c r="F173" s="6"/>
      <c r="G173" s="6"/>
      <c r="H173" s="85"/>
      <c r="I173" s="6"/>
      <c r="J173" s="6"/>
      <c r="K173" s="6"/>
      <c r="L173" s="6"/>
      <c r="M173" s="6"/>
      <c r="N173" s="6"/>
      <c r="O173" s="6"/>
      <c r="P173" s="6"/>
      <c r="Q173" s="9"/>
    </row>
    <row r="174" spans="1:17" x14ac:dyDescent="0.25">
      <c r="A174" s="7"/>
      <c r="B174" s="6"/>
      <c r="C174" s="6"/>
      <c r="D174" s="6"/>
      <c r="E174" s="6"/>
      <c r="F174" s="6"/>
      <c r="G174" s="6"/>
      <c r="H174" s="85"/>
      <c r="I174" s="6"/>
      <c r="J174" s="6"/>
      <c r="K174" s="6"/>
      <c r="L174" s="6"/>
      <c r="M174" s="6"/>
      <c r="N174" s="6"/>
      <c r="O174" s="6"/>
      <c r="P174" s="6"/>
      <c r="Q174" s="9"/>
    </row>
    <row r="175" spans="1:17" x14ac:dyDescent="0.25">
      <c r="A175" s="7"/>
      <c r="B175" s="6"/>
      <c r="C175" s="6"/>
      <c r="D175" s="6"/>
      <c r="E175" s="6"/>
      <c r="F175" s="6"/>
      <c r="G175" s="6"/>
      <c r="H175" s="85"/>
      <c r="I175" s="6"/>
      <c r="J175" s="6"/>
      <c r="K175" s="6"/>
      <c r="L175" s="6"/>
      <c r="M175" s="6"/>
      <c r="N175" s="6"/>
      <c r="O175" s="6"/>
      <c r="P175" s="6"/>
      <c r="Q175" s="9"/>
    </row>
    <row r="176" spans="1:17" x14ac:dyDescent="0.25">
      <c r="A176" s="7"/>
      <c r="B176" s="6"/>
      <c r="C176" s="6"/>
      <c r="D176" s="6"/>
      <c r="E176" s="6"/>
      <c r="F176" s="6"/>
      <c r="G176" s="6"/>
      <c r="H176" s="85"/>
      <c r="I176" s="6"/>
      <c r="J176" s="6"/>
      <c r="K176" s="6"/>
      <c r="L176" s="6"/>
      <c r="M176" s="6"/>
      <c r="N176" s="6"/>
      <c r="O176" s="6"/>
      <c r="P176" s="6"/>
      <c r="Q176" s="9"/>
    </row>
    <row r="177" spans="1:17" x14ac:dyDescent="0.25">
      <c r="A177" s="7"/>
      <c r="B177" s="6"/>
      <c r="C177" s="6"/>
      <c r="D177" s="6"/>
      <c r="E177" s="6"/>
      <c r="F177" s="6"/>
      <c r="G177" s="6"/>
      <c r="H177" s="85"/>
      <c r="I177" s="6"/>
      <c r="J177" s="6"/>
      <c r="K177" s="6"/>
      <c r="L177" s="6"/>
      <c r="M177" s="6"/>
      <c r="N177" s="6"/>
      <c r="O177" s="6"/>
      <c r="P177" s="6"/>
      <c r="Q177" s="9"/>
    </row>
    <row r="178" spans="1:17" x14ac:dyDescent="0.25">
      <c r="A178" s="7"/>
      <c r="B178" s="6"/>
      <c r="C178" s="6"/>
      <c r="D178" s="6"/>
      <c r="E178" s="6"/>
      <c r="F178" s="6"/>
      <c r="G178" s="6"/>
      <c r="H178" s="85"/>
      <c r="I178" s="6"/>
      <c r="J178" s="6"/>
      <c r="K178" s="6"/>
      <c r="L178" s="6"/>
      <c r="M178" s="6"/>
      <c r="N178" s="6"/>
      <c r="O178" s="6"/>
      <c r="P178" s="6"/>
      <c r="Q178" s="9"/>
    </row>
    <row r="179" spans="1:17" x14ac:dyDescent="0.25">
      <c r="A179" s="7"/>
      <c r="B179" s="6"/>
      <c r="C179" s="6"/>
      <c r="D179" s="6"/>
      <c r="E179" s="6"/>
      <c r="F179" s="6"/>
      <c r="G179" s="6"/>
      <c r="H179" s="85"/>
      <c r="I179" s="6"/>
      <c r="J179" s="6"/>
      <c r="K179" s="6"/>
      <c r="L179" s="6"/>
      <c r="M179" s="6"/>
      <c r="N179" s="6"/>
      <c r="O179" s="6"/>
      <c r="P179" s="6"/>
      <c r="Q179" s="9"/>
    </row>
    <row r="180" spans="1:17" x14ac:dyDescent="0.25">
      <c r="A180" s="7"/>
      <c r="B180" s="6"/>
      <c r="C180" s="6"/>
      <c r="D180" s="6"/>
      <c r="E180" s="6"/>
      <c r="F180" s="6"/>
      <c r="G180" s="6"/>
      <c r="H180" s="85"/>
      <c r="I180" s="6"/>
      <c r="J180" s="6"/>
      <c r="K180" s="6"/>
      <c r="L180" s="6"/>
      <c r="M180" s="6"/>
      <c r="N180" s="6"/>
      <c r="O180" s="6"/>
      <c r="P180" s="6"/>
      <c r="Q180" s="9"/>
    </row>
    <row r="181" spans="1:17" x14ac:dyDescent="0.25">
      <c r="A181" s="7"/>
      <c r="B181" s="6"/>
      <c r="C181" s="6"/>
      <c r="D181" s="6"/>
      <c r="E181" s="6"/>
      <c r="F181" s="6"/>
      <c r="G181" s="6"/>
      <c r="H181" s="85"/>
      <c r="I181" s="6"/>
      <c r="J181" s="6"/>
      <c r="K181" s="6"/>
      <c r="L181" s="6"/>
      <c r="M181" s="6"/>
      <c r="N181" s="6"/>
      <c r="O181" s="6"/>
      <c r="P181" s="6"/>
      <c r="Q181" s="9"/>
    </row>
    <row r="182" spans="1:17" x14ac:dyDescent="0.25">
      <c r="A182" s="7"/>
      <c r="B182" s="6"/>
      <c r="C182" s="6"/>
      <c r="D182" s="6"/>
      <c r="E182" s="6"/>
      <c r="F182" s="6"/>
      <c r="G182" s="6"/>
      <c r="H182" s="85"/>
      <c r="I182" s="6"/>
      <c r="J182" s="6"/>
      <c r="K182" s="6"/>
      <c r="L182" s="6"/>
      <c r="M182" s="6"/>
      <c r="N182" s="6"/>
      <c r="O182" s="6"/>
      <c r="P182" s="6"/>
      <c r="Q182" s="9"/>
    </row>
    <row r="183" spans="1:17" x14ac:dyDescent="0.25">
      <c r="A183" s="7"/>
      <c r="B183" s="6"/>
      <c r="C183" s="6"/>
      <c r="D183" s="6"/>
      <c r="E183" s="6"/>
      <c r="F183" s="6"/>
      <c r="G183" s="6"/>
      <c r="H183" s="85"/>
      <c r="I183" s="6"/>
      <c r="J183" s="6"/>
      <c r="K183" s="6"/>
      <c r="L183" s="6"/>
      <c r="M183" s="6"/>
      <c r="N183" s="6"/>
      <c r="O183" s="6"/>
      <c r="P183" s="6"/>
      <c r="Q183" s="9"/>
    </row>
    <row r="184" spans="1:17" x14ac:dyDescent="0.25">
      <c r="A184" s="7"/>
      <c r="B184" s="6"/>
      <c r="C184" s="6"/>
      <c r="D184" s="6"/>
      <c r="E184" s="6"/>
      <c r="F184" s="6"/>
      <c r="G184" s="6"/>
      <c r="H184" s="85"/>
      <c r="I184" s="6"/>
      <c r="J184" s="6"/>
      <c r="K184" s="6"/>
      <c r="L184" s="6"/>
      <c r="M184" s="6"/>
      <c r="N184" s="6"/>
      <c r="O184" s="6"/>
      <c r="P184" s="6"/>
      <c r="Q184" s="9"/>
    </row>
    <row r="185" spans="1:17" x14ac:dyDescent="0.25">
      <c r="A185" s="7"/>
      <c r="B185" s="6"/>
      <c r="C185" s="6"/>
      <c r="D185" s="6"/>
      <c r="E185" s="6"/>
      <c r="F185" s="6"/>
      <c r="G185" s="6"/>
      <c r="H185" s="85"/>
      <c r="I185" s="6"/>
      <c r="J185" s="6"/>
      <c r="K185" s="6"/>
      <c r="L185" s="6"/>
      <c r="M185" s="6"/>
      <c r="N185" s="6"/>
      <c r="O185" s="6"/>
      <c r="P185" s="6"/>
      <c r="Q185" s="9"/>
    </row>
    <row r="186" spans="1:17" x14ac:dyDescent="0.25">
      <c r="A186" s="7"/>
      <c r="B186" s="6"/>
      <c r="C186" s="6"/>
      <c r="D186" s="6"/>
      <c r="E186" s="6"/>
      <c r="F186" s="6"/>
      <c r="G186" s="6"/>
      <c r="H186" s="85"/>
      <c r="I186" s="6"/>
      <c r="J186" s="6"/>
      <c r="K186" s="6"/>
      <c r="L186" s="6"/>
      <c r="M186" s="6"/>
      <c r="N186" s="6"/>
      <c r="O186" s="6"/>
      <c r="P186" s="6"/>
      <c r="Q186" s="9"/>
    </row>
    <row r="187" spans="1:17" x14ac:dyDescent="0.25">
      <c r="A187" s="7"/>
      <c r="B187" s="6"/>
      <c r="C187" s="6"/>
      <c r="D187" s="6"/>
      <c r="E187" s="6"/>
      <c r="F187" s="6"/>
      <c r="G187" s="6"/>
      <c r="H187" s="85"/>
      <c r="I187" s="6"/>
      <c r="J187" s="6"/>
      <c r="K187" s="6"/>
      <c r="L187" s="6"/>
      <c r="M187" s="6"/>
      <c r="N187" s="6"/>
      <c r="O187" s="6"/>
      <c r="P187" s="6"/>
      <c r="Q187" s="9"/>
    </row>
    <row r="188" spans="1:17" ht="15.75" thickBot="1" x14ac:dyDescent="0.3">
      <c r="A188" s="7"/>
      <c r="B188" s="6"/>
      <c r="C188" s="6"/>
      <c r="D188" s="6"/>
      <c r="E188" s="6"/>
      <c r="F188" s="6"/>
      <c r="G188" s="6"/>
      <c r="H188" s="85"/>
      <c r="I188" s="6"/>
      <c r="J188" s="6"/>
      <c r="K188" s="6"/>
      <c r="L188" s="6"/>
      <c r="M188" s="6"/>
      <c r="N188" s="6"/>
      <c r="O188" s="6"/>
      <c r="P188" s="6"/>
      <c r="Q188" s="9"/>
    </row>
    <row r="189" spans="1:17" ht="19.5" customHeight="1" thickBot="1" x14ac:dyDescent="0.3">
      <c r="A189" s="7"/>
      <c r="B189" s="6"/>
      <c r="C189" s="6"/>
      <c r="D189" s="134" t="s">
        <v>30</v>
      </c>
      <c r="E189" s="134"/>
      <c r="F189" s="134"/>
      <c r="G189" s="134"/>
      <c r="H189" s="134"/>
      <c r="I189" s="134"/>
      <c r="J189" s="134"/>
      <c r="K189" s="126"/>
      <c r="L189" s="126"/>
      <c r="M189" s="6"/>
      <c r="N189" s="6"/>
      <c r="O189" s="6"/>
      <c r="P189" s="6"/>
      <c r="Q189" s="9"/>
    </row>
    <row r="190" spans="1:17" ht="15.75" thickBot="1" x14ac:dyDescent="0.3">
      <c r="A190" s="7"/>
      <c r="B190" s="6"/>
      <c r="C190" s="6"/>
      <c r="D190" s="127">
        <v>1</v>
      </c>
      <c r="E190" s="133" t="str">
        <f>+'[1]ACUM-MAYO'!A173</f>
        <v>ECONOMICA ADMINISTRATIVA</v>
      </c>
      <c r="F190" s="133"/>
      <c r="G190" s="133"/>
      <c r="H190" s="133"/>
      <c r="I190" s="74">
        <v>38</v>
      </c>
      <c r="J190" s="86">
        <f>I190/I195</f>
        <v>1</v>
      </c>
      <c r="K190" s="51"/>
      <c r="L190" s="51"/>
      <c r="M190" s="6"/>
      <c r="N190" s="6"/>
      <c r="O190" s="6"/>
      <c r="P190" s="6"/>
      <c r="Q190" s="9"/>
    </row>
    <row r="191" spans="1:17" ht="19.5" customHeight="1" thickBot="1" x14ac:dyDescent="0.3">
      <c r="A191" s="7"/>
      <c r="B191" s="6"/>
      <c r="C191" s="6"/>
      <c r="D191" s="127">
        <v>2</v>
      </c>
      <c r="E191" s="133" t="str">
        <f>+'[1]ACUM-MAYO'!A174</f>
        <v>TRAMITE</v>
      </c>
      <c r="F191" s="133"/>
      <c r="G191" s="133"/>
      <c r="H191" s="133"/>
      <c r="I191" s="74">
        <v>0</v>
      </c>
      <c r="J191" s="87">
        <f>I191/I195</f>
        <v>0</v>
      </c>
      <c r="K191" s="51"/>
      <c r="L191" s="51"/>
      <c r="M191" s="6"/>
      <c r="N191" s="6"/>
      <c r="O191" s="6"/>
      <c r="P191" s="6"/>
      <c r="Q191" s="9"/>
    </row>
    <row r="192" spans="1:17" ht="15.75" customHeight="1" thickBot="1" x14ac:dyDescent="0.3">
      <c r="A192" s="7"/>
      <c r="B192" s="6"/>
      <c r="C192" s="6"/>
      <c r="D192" s="127">
        <v>3</v>
      </c>
      <c r="E192" s="133" t="str">
        <f>+'[1]ACUM-MAYO'!A175</f>
        <v>SERV. PUB.</v>
      </c>
      <c r="F192" s="133"/>
      <c r="G192" s="133"/>
      <c r="H192" s="133"/>
      <c r="I192" s="74">
        <v>0</v>
      </c>
      <c r="J192" s="87">
        <f>I192/I195</f>
        <v>0</v>
      </c>
      <c r="K192" s="51"/>
      <c r="L192" s="51"/>
      <c r="M192" s="6"/>
      <c r="N192" s="6"/>
      <c r="O192" s="6"/>
      <c r="P192" s="6"/>
      <c r="Q192" s="9"/>
    </row>
    <row r="193" spans="1:17" ht="15.75" thickBot="1" x14ac:dyDescent="0.3">
      <c r="A193" s="7"/>
      <c r="B193" s="6"/>
      <c r="C193" s="6"/>
      <c r="D193" s="127">
        <v>4</v>
      </c>
      <c r="E193" s="133" t="str">
        <f>+'[1]ACUM-MAYO'!A176</f>
        <v>LEGAL</v>
      </c>
      <c r="F193" s="133"/>
      <c r="G193" s="133"/>
      <c r="H193" s="133"/>
      <c r="I193" s="74">
        <v>0</v>
      </c>
      <c r="J193" s="88">
        <f>I193/I195</f>
        <v>0</v>
      </c>
      <c r="K193" s="51"/>
      <c r="L193" s="51"/>
      <c r="M193" s="6"/>
      <c r="N193" s="6"/>
      <c r="O193" s="6"/>
      <c r="P193" s="6"/>
      <c r="Q193" s="9"/>
    </row>
    <row r="194" spans="1:17" ht="15.75" customHeight="1" thickBot="1" x14ac:dyDescent="0.3">
      <c r="A194" s="7"/>
      <c r="B194" s="6"/>
      <c r="C194" s="6"/>
      <c r="D194" s="72"/>
      <c r="E194" s="89"/>
      <c r="F194" s="89"/>
      <c r="G194" s="89"/>
      <c r="H194" s="89"/>
      <c r="I194" s="89"/>
      <c r="J194" s="89"/>
      <c r="K194" s="89"/>
      <c r="L194" s="89"/>
      <c r="M194" s="6"/>
      <c r="N194" s="6"/>
      <c r="O194" s="6"/>
      <c r="P194" s="6"/>
      <c r="Q194" s="9"/>
    </row>
    <row r="195" spans="1:17" ht="16.5" thickBot="1" x14ac:dyDescent="0.3">
      <c r="A195" s="7"/>
      <c r="B195" s="6"/>
      <c r="C195" s="6"/>
      <c r="D195" s="39"/>
      <c r="E195" s="39"/>
      <c r="F195" s="39"/>
      <c r="G195" s="39"/>
      <c r="H195" s="82" t="s">
        <v>7</v>
      </c>
      <c r="I195" s="125">
        <v>38</v>
      </c>
      <c r="J195" s="90">
        <f>SUM(J190:J193)</f>
        <v>1</v>
      </c>
      <c r="K195" s="65"/>
      <c r="L195" s="65"/>
      <c r="M195" s="6"/>
      <c r="N195" s="6"/>
      <c r="O195" s="6"/>
      <c r="P195" s="6"/>
      <c r="Q195" s="9"/>
    </row>
    <row r="196" spans="1:17" x14ac:dyDescent="0.25">
      <c r="A196" s="7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89"/>
      <c r="N196" s="6"/>
      <c r="O196" s="6"/>
      <c r="P196" s="6"/>
      <c r="Q196" s="9"/>
    </row>
    <row r="197" spans="1:17" s="149" customFormat="1" ht="15.75" x14ac:dyDescent="0.25">
      <c r="A197" s="38"/>
      <c r="B197" s="39"/>
      <c r="C197" s="39"/>
      <c r="D197" s="6"/>
      <c r="E197" s="6"/>
      <c r="F197" s="6"/>
      <c r="G197" s="6"/>
      <c r="H197" s="6"/>
      <c r="I197" s="6"/>
      <c r="J197" s="6"/>
      <c r="K197" s="6"/>
      <c r="L197" s="6"/>
      <c r="M197" s="39"/>
      <c r="N197" s="39"/>
      <c r="O197" s="39"/>
      <c r="P197" s="39"/>
      <c r="Q197" s="41"/>
    </row>
    <row r="198" spans="1:17" x14ac:dyDescent="0.25">
      <c r="A198" s="7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9"/>
    </row>
    <row r="199" spans="1:17" x14ac:dyDescent="0.25">
      <c r="A199" s="7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9"/>
    </row>
    <row r="200" spans="1:17" x14ac:dyDescent="0.25">
      <c r="A200" s="7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9"/>
    </row>
    <row r="201" spans="1:17" x14ac:dyDescent="0.25">
      <c r="A201" s="7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9"/>
    </row>
    <row r="202" spans="1:17" x14ac:dyDescent="0.25">
      <c r="A202" s="7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9"/>
    </row>
    <row r="203" spans="1:17" x14ac:dyDescent="0.25">
      <c r="A203" s="7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9"/>
    </row>
    <row r="204" spans="1:17" x14ac:dyDescent="0.25">
      <c r="A204" s="7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9"/>
    </row>
    <row r="205" spans="1:17" x14ac:dyDescent="0.25">
      <c r="A205" s="7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9"/>
    </row>
    <row r="206" spans="1:17" x14ac:dyDescent="0.25">
      <c r="A206" s="7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9"/>
    </row>
    <row r="207" spans="1:17" x14ac:dyDescent="0.25">
      <c r="A207" s="7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9"/>
    </row>
    <row r="208" spans="1:17" x14ac:dyDescent="0.25">
      <c r="A208" s="7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/>
      <c r="N208" s="6"/>
      <c r="O208" s="6"/>
      <c r="P208" s="6"/>
      <c r="Q208" s="9"/>
    </row>
    <row r="209" spans="1:17" x14ac:dyDescent="0.25">
      <c r="A209" s="7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9"/>
    </row>
    <row r="210" spans="1:17" x14ac:dyDescent="0.25">
      <c r="A210" s="7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9"/>
    </row>
    <row r="211" spans="1:17" x14ac:dyDescent="0.25">
      <c r="A211" s="7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9"/>
    </row>
    <row r="212" spans="1:17" x14ac:dyDescent="0.25">
      <c r="A212" s="7"/>
      <c r="B212" s="6"/>
      <c r="C212" s="6"/>
      <c r="D212" s="89"/>
      <c r="E212" s="89"/>
      <c r="F212" s="89"/>
      <c r="G212" s="91"/>
      <c r="H212" s="85"/>
      <c r="I212" s="6"/>
      <c r="J212" s="6"/>
      <c r="K212" s="6"/>
      <c r="L212" s="6"/>
      <c r="M212" s="6"/>
      <c r="N212" s="6"/>
      <c r="O212" s="6"/>
      <c r="P212" s="6"/>
      <c r="Q212" s="9"/>
    </row>
    <row r="213" spans="1:17" x14ac:dyDescent="0.25">
      <c r="A213" s="7"/>
      <c r="B213" s="6"/>
      <c r="C213" s="6"/>
      <c r="D213" s="89"/>
      <c r="E213" s="89"/>
      <c r="F213" s="89"/>
      <c r="G213" s="91"/>
      <c r="H213" s="85"/>
      <c r="I213" s="6"/>
      <c r="J213" s="6"/>
      <c r="K213" s="6"/>
      <c r="L213" s="6"/>
      <c r="M213" s="6"/>
      <c r="N213" s="6"/>
      <c r="O213" s="6"/>
      <c r="P213" s="6"/>
      <c r="Q213" s="9"/>
    </row>
    <row r="214" spans="1:17" x14ac:dyDescent="0.25">
      <c r="A214" s="7"/>
      <c r="B214" s="6"/>
      <c r="C214" s="6"/>
      <c r="D214" s="89"/>
      <c r="E214" s="89"/>
      <c r="F214" s="89"/>
      <c r="G214" s="91"/>
      <c r="H214" s="85"/>
      <c r="I214" s="6"/>
      <c r="J214" s="6"/>
      <c r="K214" s="6"/>
      <c r="L214" s="6"/>
      <c r="M214" s="6"/>
      <c r="N214" s="6"/>
      <c r="O214" s="6"/>
      <c r="P214" s="6"/>
      <c r="Q214" s="9"/>
    </row>
    <row r="215" spans="1:17" x14ac:dyDescent="0.25">
      <c r="A215" s="7"/>
      <c r="B215" s="6"/>
      <c r="C215" s="6"/>
      <c r="D215" s="89"/>
      <c r="E215" s="89"/>
      <c r="F215" s="89"/>
      <c r="G215" s="91"/>
      <c r="H215" s="85"/>
      <c r="I215" s="6"/>
      <c r="J215" s="6"/>
      <c r="K215" s="6"/>
      <c r="L215" s="6"/>
      <c r="M215" s="6"/>
      <c r="N215" s="6"/>
      <c r="O215" s="6"/>
      <c r="P215" s="6"/>
      <c r="Q215" s="9"/>
    </row>
    <row r="216" spans="1:17" x14ac:dyDescent="0.25">
      <c r="A216" s="7"/>
      <c r="B216" s="6"/>
      <c r="C216" s="6"/>
      <c r="D216" s="89"/>
      <c r="E216" s="89"/>
      <c r="F216" s="89"/>
      <c r="G216" s="91"/>
      <c r="H216" s="85"/>
      <c r="I216" s="6"/>
      <c r="J216" s="6"/>
      <c r="K216" s="6"/>
      <c r="L216" s="6"/>
      <c r="M216" s="6"/>
      <c r="N216" s="6"/>
      <c r="O216" s="6"/>
      <c r="P216" s="6"/>
      <c r="Q216" s="9"/>
    </row>
    <row r="217" spans="1:17" ht="15.75" thickBot="1" x14ac:dyDescent="0.3">
      <c r="A217" s="7"/>
      <c r="B217" s="6"/>
      <c r="C217" s="6"/>
      <c r="D217" s="89"/>
      <c r="E217" s="89"/>
      <c r="F217" s="89"/>
      <c r="G217" s="91"/>
      <c r="H217" s="85"/>
      <c r="I217" s="6"/>
      <c r="J217" s="6"/>
      <c r="K217" s="6"/>
      <c r="L217" s="6"/>
      <c r="M217" s="6"/>
      <c r="N217" s="6"/>
      <c r="O217" s="6"/>
      <c r="P217" s="6"/>
      <c r="Q217" s="9"/>
    </row>
    <row r="218" spans="1:17" ht="19.5" customHeight="1" thickBot="1" x14ac:dyDescent="0.3">
      <c r="A218" s="7"/>
      <c r="B218" s="6"/>
      <c r="C218" s="6"/>
      <c r="D218" s="134" t="s">
        <v>31</v>
      </c>
      <c r="E218" s="134"/>
      <c r="F218" s="134"/>
      <c r="G218" s="134"/>
      <c r="H218" s="134"/>
      <c r="I218" s="134"/>
      <c r="J218" s="134"/>
      <c r="K218" s="126"/>
      <c r="L218" s="126"/>
      <c r="M218" s="6"/>
      <c r="N218" s="6"/>
      <c r="O218" s="6"/>
      <c r="P218" s="6"/>
      <c r="Q218" s="9"/>
    </row>
    <row r="219" spans="1:17" ht="15.75" thickBot="1" x14ac:dyDescent="0.3">
      <c r="A219" s="7"/>
      <c r="B219" s="6"/>
      <c r="C219" s="6"/>
      <c r="D219" s="127">
        <v>1</v>
      </c>
      <c r="E219" s="92" t="s">
        <v>4</v>
      </c>
      <c r="F219" s="93"/>
      <c r="G219" s="93"/>
      <c r="H219" s="94"/>
      <c r="I219" s="74">
        <v>21</v>
      </c>
      <c r="J219" s="86">
        <f>I219/I224</f>
        <v>0.55263157894736847</v>
      </c>
      <c r="K219" s="51"/>
      <c r="L219" s="51"/>
      <c r="M219" s="6"/>
      <c r="N219" s="6"/>
      <c r="O219" s="6"/>
      <c r="P219" s="6"/>
      <c r="Q219" s="9"/>
    </row>
    <row r="220" spans="1:17" ht="19.5" customHeight="1" thickBot="1" x14ac:dyDescent="0.3">
      <c r="A220" s="7"/>
      <c r="B220" s="6"/>
      <c r="C220" s="6"/>
      <c r="D220" s="127">
        <v>2</v>
      </c>
      <c r="E220" s="92" t="str">
        <f>+'[1]ACUM-MAYO'!A187</f>
        <v>CORREO ELECTRONICO</v>
      </c>
      <c r="F220" s="93"/>
      <c r="G220" s="93"/>
      <c r="H220" s="94"/>
      <c r="I220" s="74">
        <v>2</v>
      </c>
      <c r="J220" s="86">
        <f>I220/I224</f>
        <v>5.2631578947368418E-2</v>
      </c>
      <c r="K220" s="51"/>
      <c r="L220" s="51"/>
      <c r="M220" s="6"/>
      <c r="N220" s="6"/>
      <c r="O220" s="6"/>
      <c r="P220" s="6"/>
      <c r="Q220" s="9"/>
    </row>
    <row r="221" spans="1:17" ht="15.75" customHeight="1" thickBot="1" x14ac:dyDescent="0.3">
      <c r="A221" s="7"/>
      <c r="B221" s="6"/>
      <c r="C221" s="6"/>
      <c r="D221" s="127">
        <v>3</v>
      </c>
      <c r="E221" s="92" t="str">
        <f>+'[1]ACUM-MAYO'!A188</f>
        <v>NOTIFICACIÓN PERSONAL</v>
      </c>
      <c r="F221" s="93"/>
      <c r="G221" s="93"/>
      <c r="H221" s="94"/>
      <c r="I221" s="74">
        <v>15</v>
      </c>
      <c r="J221" s="86">
        <f>I221/I224</f>
        <v>0.39473684210526316</v>
      </c>
      <c r="K221" s="51"/>
      <c r="L221" s="51"/>
      <c r="M221" s="6"/>
      <c r="N221" s="6"/>
      <c r="O221" s="6"/>
      <c r="P221" s="6"/>
      <c r="Q221" s="9"/>
    </row>
    <row r="222" spans="1:17" ht="15.75" customHeight="1" thickBot="1" x14ac:dyDescent="0.3">
      <c r="A222" s="7"/>
      <c r="B222" s="6"/>
      <c r="C222" s="6"/>
      <c r="D222" s="127">
        <v>4</v>
      </c>
      <c r="E222" s="92" t="str">
        <f>+'[1]ACUM-MAYO'!A189</f>
        <v>LISTAS</v>
      </c>
      <c r="F222" s="93"/>
      <c r="G222" s="95"/>
      <c r="H222" s="96"/>
      <c r="I222" s="74">
        <v>0</v>
      </c>
      <c r="J222" s="86">
        <f>I222/I224</f>
        <v>0</v>
      </c>
      <c r="K222" s="51"/>
      <c r="L222" s="51"/>
      <c r="M222" s="6"/>
      <c r="N222" s="97"/>
      <c r="O222" s="6"/>
      <c r="P222" s="6"/>
      <c r="Q222" s="9"/>
    </row>
    <row r="223" spans="1:17" ht="15.75" customHeight="1" thickBot="1" x14ac:dyDescent="0.3">
      <c r="A223" s="7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97"/>
      <c r="O223" s="6"/>
      <c r="P223" s="6"/>
      <c r="Q223" s="9"/>
    </row>
    <row r="224" spans="1:17" ht="15.75" customHeight="1" thickBot="1" x14ac:dyDescent="0.3">
      <c r="A224" s="7"/>
      <c r="B224" s="6"/>
      <c r="C224" s="6"/>
      <c r="D224" s="39"/>
      <c r="E224" s="81"/>
      <c r="F224" s="81"/>
      <c r="G224" s="81"/>
      <c r="H224" s="82" t="s">
        <v>7</v>
      </c>
      <c r="I224" s="125">
        <f>SUM(I219:I223)</f>
        <v>38</v>
      </c>
      <c r="J224" s="90">
        <f>SUM(J219:J223)</f>
        <v>1</v>
      </c>
      <c r="K224" s="65"/>
      <c r="L224" s="65"/>
      <c r="M224" s="6"/>
      <c r="N224" s="6"/>
      <c r="O224" s="6"/>
      <c r="P224" s="6"/>
      <c r="Q224" s="9"/>
    </row>
    <row r="225" spans="1:17" ht="15.75" customHeight="1" x14ac:dyDescent="0.25">
      <c r="A225" s="7"/>
      <c r="B225" s="6"/>
      <c r="C225" s="6"/>
      <c r="D225" s="39"/>
      <c r="E225" s="81"/>
      <c r="F225" s="81"/>
      <c r="G225" s="176"/>
      <c r="H225" s="177"/>
      <c r="I225" s="178"/>
      <c r="J225" s="179"/>
      <c r="K225" s="180"/>
      <c r="L225" s="65"/>
      <c r="M225" s="6"/>
      <c r="N225" s="6"/>
      <c r="O225" s="6"/>
      <c r="P225" s="6"/>
      <c r="Q225" s="9"/>
    </row>
    <row r="226" spans="1:17" ht="15.75" customHeight="1" x14ac:dyDescent="0.25">
      <c r="A226" s="7"/>
      <c r="B226" s="6"/>
      <c r="C226" s="6"/>
      <c r="D226" s="39"/>
      <c r="E226" s="81"/>
      <c r="F226" s="81"/>
      <c r="G226" s="176"/>
      <c r="H226" s="177"/>
      <c r="I226" s="178"/>
      <c r="J226" s="179"/>
      <c r="K226" s="180"/>
      <c r="L226" s="65"/>
      <c r="M226" s="6"/>
      <c r="N226" s="6"/>
      <c r="O226" s="6"/>
      <c r="P226" s="6"/>
      <c r="Q226" s="9"/>
    </row>
    <row r="227" spans="1:17" x14ac:dyDescent="0.25">
      <c r="A227" s="7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9"/>
    </row>
    <row r="228" spans="1:17" s="149" customFormat="1" ht="15.75" x14ac:dyDescent="0.25">
      <c r="A228" s="38"/>
      <c r="B228" s="39"/>
      <c r="C228" s="39"/>
      <c r="D228" s="6"/>
      <c r="E228" s="6"/>
      <c r="F228" s="6"/>
      <c r="G228" s="6"/>
      <c r="H228" s="6"/>
      <c r="I228" s="6"/>
      <c r="J228" s="6"/>
      <c r="K228" s="6"/>
      <c r="L228" s="6"/>
      <c r="M228" s="39"/>
      <c r="N228" s="39"/>
      <c r="O228" s="39"/>
      <c r="P228" s="39"/>
      <c r="Q228" s="41"/>
    </row>
    <row r="229" spans="1:17" x14ac:dyDescent="0.25">
      <c r="A229" s="7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9"/>
    </row>
    <row r="230" spans="1:17" x14ac:dyDescent="0.25">
      <c r="A230" s="7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9"/>
    </row>
    <row r="231" spans="1:17" x14ac:dyDescent="0.25">
      <c r="A231" s="7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9"/>
    </row>
    <row r="232" spans="1:17" x14ac:dyDescent="0.25">
      <c r="A232" s="7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9"/>
    </row>
    <row r="233" spans="1:17" x14ac:dyDescent="0.25">
      <c r="A233" s="7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9"/>
    </row>
    <row r="234" spans="1:17" x14ac:dyDescent="0.25">
      <c r="A234" s="7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9"/>
    </row>
    <row r="235" spans="1:17" x14ac:dyDescent="0.25">
      <c r="A235" s="7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9"/>
    </row>
    <row r="236" spans="1:17" x14ac:dyDescent="0.25">
      <c r="A236" s="7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9"/>
    </row>
    <row r="237" spans="1:17" x14ac:dyDescent="0.25">
      <c r="A237" s="7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9"/>
    </row>
    <row r="238" spans="1:17" x14ac:dyDescent="0.25">
      <c r="A238" s="7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9"/>
    </row>
    <row r="239" spans="1:17" x14ac:dyDescent="0.25">
      <c r="A239" s="7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9"/>
    </row>
    <row r="240" spans="1:17" x14ac:dyDescent="0.25">
      <c r="A240" s="7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9"/>
    </row>
    <row r="241" spans="1:17" x14ac:dyDescent="0.25">
      <c r="A241" s="7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9"/>
    </row>
    <row r="242" spans="1:17" x14ac:dyDescent="0.25">
      <c r="A242" s="7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9"/>
    </row>
    <row r="243" spans="1:17" x14ac:dyDescent="0.25">
      <c r="A243" s="7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9"/>
    </row>
    <row r="244" spans="1:17" x14ac:dyDescent="0.25">
      <c r="A244" s="7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9"/>
    </row>
    <row r="245" spans="1:17" x14ac:dyDescent="0.25">
      <c r="A245" s="7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9"/>
    </row>
    <row r="246" spans="1:17" ht="15.75" thickBot="1" x14ac:dyDescent="0.3">
      <c r="A246" s="7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9"/>
    </row>
    <row r="247" spans="1:17" ht="19.5" thickBot="1" x14ac:dyDescent="0.3">
      <c r="A247" s="7"/>
      <c r="B247" s="6"/>
      <c r="C247" s="6"/>
      <c r="D247" s="135" t="s">
        <v>32</v>
      </c>
      <c r="E247" s="135"/>
      <c r="F247" s="135"/>
      <c r="G247" s="135"/>
      <c r="H247" s="6"/>
      <c r="I247" s="6"/>
      <c r="J247" s="6"/>
      <c r="K247" s="6"/>
      <c r="L247" s="6"/>
      <c r="M247" s="6"/>
      <c r="N247" s="6"/>
      <c r="O247" s="6"/>
      <c r="P247" s="6"/>
      <c r="Q247" s="9"/>
    </row>
    <row r="248" spans="1:17" ht="27" customHeight="1" thickBot="1" x14ac:dyDescent="0.3">
      <c r="A248" s="7"/>
      <c r="B248" s="6"/>
      <c r="C248" s="6"/>
      <c r="D248" s="98">
        <v>1</v>
      </c>
      <c r="E248" s="130" t="s">
        <v>33</v>
      </c>
      <c r="F248" s="130"/>
      <c r="G248" s="99">
        <v>2</v>
      </c>
      <c r="H248" s="6"/>
      <c r="I248" s="6"/>
      <c r="J248" s="6"/>
      <c r="K248" s="6"/>
      <c r="L248" s="6"/>
      <c r="M248" s="6"/>
      <c r="N248" s="6"/>
      <c r="O248" s="6"/>
      <c r="P248" s="6"/>
      <c r="Q248" s="9"/>
    </row>
    <row r="249" spans="1:17" ht="40.15" customHeight="1" thickBot="1" x14ac:dyDescent="0.3">
      <c r="A249" s="7"/>
      <c r="B249" s="6"/>
      <c r="C249" s="6"/>
      <c r="D249" s="98">
        <v>2</v>
      </c>
      <c r="E249" s="130" t="s">
        <v>34</v>
      </c>
      <c r="F249" s="130"/>
      <c r="G249" s="100">
        <v>13</v>
      </c>
      <c r="H249" s="6"/>
      <c r="I249" s="6"/>
      <c r="J249" s="6"/>
      <c r="K249" s="6"/>
      <c r="L249" s="6"/>
      <c r="M249" s="6"/>
      <c r="N249" s="6"/>
      <c r="O249" s="6"/>
      <c r="P249" s="6"/>
      <c r="Q249" s="9"/>
    </row>
    <row r="250" spans="1:17" ht="24" customHeight="1" thickBot="1" x14ac:dyDescent="0.3">
      <c r="A250" s="7"/>
      <c r="B250" s="6"/>
      <c r="C250" s="101"/>
      <c r="D250" s="98">
        <v>3</v>
      </c>
      <c r="E250" s="130" t="s">
        <v>41</v>
      </c>
      <c r="F250" s="130"/>
      <c r="G250" s="100">
        <v>4</v>
      </c>
      <c r="H250" s="6"/>
      <c r="I250" s="6"/>
      <c r="J250" s="6"/>
      <c r="K250" s="6"/>
      <c r="L250" s="6"/>
      <c r="M250" s="6"/>
      <c r="N250" s="6"/>
      <c r="O250" s="6"/>
      <c r="P250" s="9"/>
      <c r="Q250" s="102"/>
    </row>
    <row r="251" spans="1:17" ht="15.75" customHeight="1" thickBot="1" x14ac:dyDescent="0.3">
      <c r="A251" s="7"/>
      <c r="B251" s="6"/>
      <c r="C251" s="101"/>
      <c r="D251" s="98">
        <v>4</v>
      </c>
      <c r="E251" s="130" t="s">
        <v>35</v>
      </c>
      <c r="F251" s="130"/>
      <c r="G251" s="100">
        <v>0</v>
      </c>
      <c r="H251" s="6"/>
      <c r="I251" s="6"/>
      <c r="J251" s="6"/>
      <c r="K251" s="6"/>
      <c r="L251" s="6"/>
      <c r="M251" s="6"/>
      <c r="N251" s="6"/>
      <c r="O251" s="6"/>
      <c r="P251" s="9"/>
      <c r="Q251" s="102"/>
    </row>
    <row r="252" spans="1:17" ht="15.75" customHeight="1" thickBot="1" x14ac:dyDescent="0.3">
      <c r="A252" s="7"/>
      <c r="B252" s="6"/>
      <c r="C252" s="101"/>
      <c r="D252" s="98">
        <v>5</v>
      </c>
      <c r="E252" s="130" t="s">
        <v>36</v>
      </c>
      <c r="F252" s="130"/>
      <c r="G252" s="100">
        <v>0</v>
      </c>
      <c r="H252" s="6"/>
      <c r="I252" s="6"/>
      <c r="J252" s="6"/>
      <c r="K252" s="6"/>
      <c r="L252" s="6"/>
      <c r="M252" s="6"/>
      <c r="N252" s="6"/>
      <c r="O252" s="6"/>
      <c r="P252" s="9"/>
      <c r="Q252" s="102"/>
    </row>
    <row r="253" spans="1:17" ht="15.75" customHeight="1" thickBot="1" x14ac:dyDescent="0.3">
      <c r="A253" s="7"/>
      <c r="B253" s="6"/>
      <c r="C253" s="101"/>
      <c r="D253" s="103">
        <v>6</v>
      </c>
      <c r="E253" s="131" t="s">
        <v>37</v>
      </c>
      <c r="F253" s="131"/>
      <c r="G253" s="104">
        <v>4</v>
      </c>
      <c r="H253" s="6"/>
      <c r="I253" s="6"/>
      <c r="J253" s="6"/>
      <c r="K253" s="6"/>
      <c r="L253" s="6"/>
      <c r="M253" s="6"/>
      <c r="N253" s="6"/>
      <c r="O253" s="6"/>
      <c r="P253" s="9"/>
      <c r="Q253" s="102"/>
    </row>
    <row r="254" spans="1:17" ht="27" customHeight="1" thickBot="1" x14ac:dyDescent="0.3">
      <c r="A254" s="7"/>
      <c r="B254" s="6"/>
      <c r="C254" s="101"/>
      <c r="D254" s="98">
        <v>7</v>
      </c>
      <c r="E254" s="132" t="s">
        <v>38</v>
      </c>
      <c r="F254" s="132"/>
      <c r="G254" s="105">
        <v>15</v>
      </c>
      <c r="H254" s="6"/>
      <c r="I254" s="6"/>
      <c r="J254" s="6" t="s">
        <v>8</v>
      </c>
      <c r="K254" s="6"/>
      <c r="L254" s="6"/>
      <c r="M254" s="6"/>
      <c r="N254" s="6"/>
      <c r="O254" s="6"/>
      <c r="P254" s="9"/>
      <c r="Q254" s="102"/>
    </row>
    <row r="255" spans="1:17" ht="15.75" customHeight="1" thickBot="1" x14ac:dyDescent="0.3">
      <c r="A255" s="7"/>
      <c r="B255" s="6"/>
      <c r="C255" s="101"/>
      <c r="D255" s="6"/>
      <c r="E255" s="128" t="s">
        <v>7</v>
      </c>
      <c r="F255" s="128"/>
      <c r="G255" s="106">
        <v>38</v>
      </c>
      <c r="H255" s="107"/>
      <c r="I255" s="6"/>
      <c r="J255" s="6"/>
      <c r="K255" s="6"/>
      <c r="L255" s="6"/>
      <c r="M255" s="6"/>
      <c r="N255" s="6"/>
      <c r="O255" s="6"/>
      <c r="P255" s="9"/>
      <c r="Q255" s="102"/>
    </row>
    <row r="256" spans="1:17" ht="21" customHeight="1" x14ac:dyDescent="0.25">
      <c r="A256" s="7"/>
      <c r="B256" s="6"/>
      <c r="C256" s="101"/>
      <c r="D256" s="6" t="s">
        <v>39</v>
      </c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9"/>
      <c r="Q256" s="102"/>
    </row>
    <row r="257" spans="1:17" ht="15.75" customHeight="1" x14ac:dyDescent="0.25">
      <c r="A257" s="7"/>
      <c r="B257" s="6"/>
      <c r="C257" s="101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9"/>
      <c r="Q257" s="102"/>
    </row>
    <row r="258" spans="1:17" ht="15.75" customHeight="1" x14ac:dyDescent="0.25">
      <c r="A258" s="7"/>
      <c r="B258" s="6"/>
      <c r="C258" s="101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9"/>
      <c r="Q258" s="102"/>
    </row>
    <row r="259" spans="1:17" ht="15.75" customHeight="1" x14ac:dyDescent="0.25">
      <c r="A259" s="7"/>
      <c r="B259" s="6"/>
      <c r="C259" s="101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9"/>
      <c r="Q259" s="102"/>
    </row>
    <row r="260" spans="1:17" ht="15.75" customHeight="1" x14ac:dyDescent="0.25">
      <c r="A260" s="7"/>
      <c r="B260" s="6"/>
      <c r="C260" s="101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9"/>
      <c r="Q260" s="102"/>
    </row>
    <row r="261" spans="1:17" ht="15.75" customHeight="1" x14ac:dyDescent="0.25">
      <c r="A261" s="7"/>
      <c r="B261" s="6"/>
      <c r="C261" s="101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9"/>
      <c r="Q261" s="102"/>
    </row>
    <row r="262" spans="1:17" ht="15.75" customHeight="1" x14ac:dyDescent="0.25">
      <c r="A262" s="7"/>
      <c r="B262" s="6"/>
      <c r="C262" s="101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9"/>
      <c r="Q262" s="102"/>
    </row>
    <row r="263" spans="1:17" ht="15.75" customHeight="1" x14ac:dyDescent="0.25">
      <c r="A263" s="7"/>
      <c r="B263" s="6"/>
      <c r="C263" s="101"/>
      <c r="D263" s="6"/>
      <c r="E263" s="151"/>
      <c r="F263" s="151"/>
      <c r="G263" s="151"/>
      <c r="H263" s="151"/>
      <c r="I263" s="151"/>
      <c r="J263" s="151"/>
      <c r="K263" s="6"/>
      <c r="L263" s="6"/>
      <c r="M263" s="6"/>
      <c r="N263" s="6"/>
      <c r="O263" s="6"/>
      <c r="P263" s="9"/>
      <c r="Q263" s="102"/>
    </row>
    <row r="264" spans="1:17" ht="15.75" customHeight="1" x14ac:dyDescent="0.25">
      <c r="A264" s="7"/>
      <c r="B264" s="6"/>
      <c r="C264" s="101"/>
      <c r="D264" s="6"/>
      <c r="E264" s="151"/>
      <c r="F264" s="151"/>
      <c r="G264" s="151"/>
      <c r="H264" s="151"/>
      <c r="I264" s="151"/>
      <c r="J264" s="151"/>
      <c r="K264" s="6"/>
      <c r="L264" s="6"/>
      <c r="M264" s="6"/>
      <c r="N264" s="6"/>
      <c r="O264" s="6"/>
      <c r="P264" s="9"/>
      <c r="Q264" s="102"/>
    </row>
    <row r="265" spans="1:17" ht="15.75" customHeight="1" x14ac:dyDescent="0.25">
      <c r="A265" s="7"/>
      <c r="B265" s="6"/>
      <c r="C265" s="101"/>
      <c r="D265" s="6"/>
      <c r="H265" s="151"/>
      <c r="I265" s="151"/>
      <c r="J265" s="151"/>
      <c r="K265"/>
      <c r="L265" s="6"/>
      <c r="M265" s="6"/>
      <c r="N265" s="6"/>
      <c r="O265" s="6"/>
      <c r="P265" s="9"/>
      <c r="Q265" s="102"/>
    </row>
    <row r="266" spans="1:17" ht="15.75" customHeight="1" x14ac:dyDescent="0.25">
      <c r="A266" s="7"/>
      <c r="B266" s="6"/>
      <c r="C266" s="101"/>
      <c r="D266" s="6"/>
      <c r="E266" s="151"/>
      <c r="F266" s="151"/>
      <c r="G266" s="151"/>
      <c r="H266" s="151"/>
      <c r="I266" s="151"/>
      <c r="J266" s="151"/>
      <c r="K266" s="6"/>
      <c r="L266" s="6"/>
      <c r="M266" s="6"/>
      <c r="N266" s="6"/>
      <c r="O266" s="6"/>
      <c r="P266" s="9"/>
      <c r="Q266" s="102"/>
    </row>
    <row r="267" spans="1:17" ht="15.75" customHeight="1" x14ac:dyDescent="0.25">
      <c r="A267" s="7"/>
      <c r="B267" s="6"/>
      <c r="C267" s="101"/>
      <c r="D267" s="6"/>
      <c r="E267" s="151"/>
      <c r="F267" s="151"/>
      <c r="G267" s="151"/>
      <c r="H267" s="151"/>
      <c r="I267" s="151"/>
      <c r="J267" s="151"/>
      <c r="K267" s="6"/>
      <c r="L267" s="6"/>
      <c r="M267" s="6"/>
      <c r="N267" s="6"/>
      <c r="O267" s="6"/>
      <c r="P267" s="9"/>
      <c r="Q267" s="102"/>
    </row>
    <row r="268" spans="1:17" ht="15.75" customHeight="1" x14ac:dyDescent="0.25">
      <c r="A268" s="7"/>
      <c r="B268" s="6"/>
      <c r="C268" s="101"/>
      <c r="D268" s="6"/>
      <c r="E268" s="151"/>
      <c r="F268" s="151"/>
      <c r="G268" s="151"/>
      <c r="H268" s="151"/>
      <c r="I268" s="151"/>
      <c r="J268" s="151"/>
      <c r="K268" s="6"/>
      <c r="L268" s="6"/>
      <c r="M268" s="6"/>
      <c r="N268" s="6"/>
      <c r="O268" s="6"/>
      <c r="P268" s="9"/>
      <c r="Q268" s="102"/>
    </row>
    <row r="269" spans="1:17" ht="15.75" customHeight="1" x14ac:dyDescent="0.25">
      <c r="A269" s="7"/>
      <c r="B269" s="6"/>
      <c r="C269" s="101"/>
      <c r="D269" s="6"/>
      <c r="E269" s="151"/>
      <c r="F269" s="151"/>
      <c r="G269" s="151"/>
      <c r="H269" s="151"/>
      <c r="I269" s="151"/>
      <c r="J269" s="151"/>
      <c r="K269" s="6"/>
      <c r="L269" s="6"/>
      <c r="M269" s="6"/>
      <c r="N269" s="6"/>
      <c r="O269" s="6"/>
      <c r="P269" s="9"/>
      <c r="Q269" s="102"/>
    </row>
    <row r="270" spans="1:17" ht="15.75" customHeight="1" x14ac:dyDescent="0.25">
      <c r="A270" s="7"/>
      <c r="B270" s="6"/>
      <c r="C270" s="101"/>
      <c r="D270" s="6"/>
      <c r="E270" s="151"/>
      <c r="F270" s="151"/>
      <c r="G270" s="151"/>
      <c r="H270" s="151"/>
      <c r="I270" s="151"/>
      <c r="J270" s="151"/>
      <c r="K270" s="6"/>
      <c r="L270" s="6"/>
      <c r="M270" s="6"/>
      <c r="N270" s="6"/>
      <c r="O270" s="6"/>
      <c r="P270" s="9"/>
      <c r="Q270" s="102"/>
    </row>
    <row r="271" spans="1:17" ht="15.75" customHeight="1" x14ac:dyDescent="0.25">
      <c r="A271" s="7"/>
      <c r="B271" s="6"/>
      <c r="C271" s="101"/>
      <c r="D271" s="6"/>
      <c r="E271" s="151"/>
      <c r="F271" s="151"/>
      <c r="G271" s="151"/>
      <c r="H271" s="151"/>
      <c r="I271" s="151"/>
      <c r="J271" s="151"/>
      <c r="K271" s="6"/>
      <c r="L271" s="6"/>
      <c r="M271" s="6"/>
      <c r="N271" s="6"/>
      <c r="O271" s="6"/>
      <c r="P271" s="9"/>
      <c r="Q271" s="102"/>
    </row>
    <row r="272" spans="1:17" ht="15.75" customHeight="1" x14ac:dyDescent="0.25">
      <c r="A272" s="7"/>
      <c r="B272" s="6"/>
      <c r="C272" s="101"/>
      <c r="D272" s="6"/>
      <c r="E272" s="151"/>
      <c r="F272" s="151"/>
      <c r="G272" s="151"/>
      <c r="H272" s="151"/>
      <c r="I272" s="151"/>
      <c r="J272" s="151"/>
      <c r="K272" s="6"/>
      <c r="L272" s="6"/>
      <c r="M272" s="6"/>
      <c r="N272" s="6"/>
      <c r="O272" s="6"/>
      <c r="P272" s="9"/>
      <c r="Q272" s="102"/>
    </row>
    <row r="273" spans="1:17" ht="15.75" customHeight="1" x14ac:dyDescent="0.25">
      <c r="A273" s="7"/>
      <c r="B273" s="6"/>
      <c r="C273" s="101"/>
      <c r="D273" s="6"/>
      <c r="E273" s="151"/>
      <c r="F273" s="151"/>
      <c r="G273" s="151"/>
      <c r="H273" s="151"/>
      <c r="I273" s="151"/>
      <c r="J273" s="151"/>
      <c r="K273" s="6"/>
      <c r="L273" s="6"/>
      <c r="M273" s="6"/>
      <c r="N273" s="6"/>
      <c r="O273" s="6"/>
      <c r="P273" s="9"/>
      <c r="Q273" s="102"/>
    </row>
    <row r="274" spans="1:17" ht="15.75" customHeight="1" x14ac:dyDescent="0.25">
      <c r="A274" s="7"/>
      <c r="B274" s="6"/>
      <c r="C274" s="101"/>
      <c r="D274" s="151"/>
      <c r="E274" s="151"/>
      <c r="F274" s="151"/>
      <c r="G274" s="151"/>
      <c r="H274" s="151"/>
      <c r="I274" s="151"/>
      <c r="J274" s="151"/>
      <c r="K274" s="151"/>
      <c r="L274" s="151"/>
      <c r="M274" s="151"/>
      <c r="N274" s="151"/>
      <c r="O274" s="151"/>
      <c r="P274" s="9"/>
      <c r="Q274" s="102"/>
    </row>
    <row r="275" spans="1:17" ht="15.75" customHeight="1" x14ac:dyDescent="0.25">
      <c r="A275" s="7"/>
      <c r="B275" s="6"/>
      <c r="C275" s="101"/>
      <c r="D275" s="151"/>
      <c r="E275" s="151"/>
      <c r="F275" s="151"/>
      <c r="G275" s="151"/>
      <c r="H275" s="151"/>
      <c r="I275" s="151"/>
      <c r="J275" s="151"/>
      <c r="K275" s="151"/>
      <c r="L275" s="151"/>
      <c r="M275" s="151"/>
      <c r="N275" s="151"/>
      <c r="O275" s="151"/>
      <c r="P275" s="9"/>
      <c r="Q275" s="102"/>
    </row>
    <row r="276" spans="1:17" ht="15.75" customHeight="1" x14ac:dyDescent="0.25">
      <c r="A276" s="7"/>
      <c r="B276" s="6"/>
      <c r="C276" s="101"/>
      <c r="D276" s="151"/>
      <c r="E276" s="151"/>
      <c r="F276" s="151"/>
      <c r="G276" s="151"/>
      <c r="H276" s="151"/>
      <c r="I276" s="151"/>
      <c r="J276" s="151"/>
      <c r="K276" s="151"/>
      <c r="L276" s="151"/>
      <c r="M276" s="151"/>
      <c r="N276" s="151"/>
      <c r="O276" s="151"/>
      <c r="P276" s="9"/>
      <c r="Q276" s="102"/>
    </row>
    <row r="277" spans="1:17" ht="15.75" customHeight="1" x14ac:dyDescent="0.25">
      <c r="A277" s="7"/>
      <c r="B277" s="6"/>
      <c r="C277" s="101"/>
      <c r="D277" s="151"/>
      <c r="E277" s="151"/>
      <c r="F277" s="151"/>
      <c r="G277" s="151"/>
      <c r="H277" s="151"/>
      <c r="I277" s="151"/>
      <c r="J277" s="151"/>
      <c r="K277" s="151"/>
      <c r="L277" s="151"/>
      <c r="M277" s="151"/>
      <c r="N277" s="151"/>
      <c r="O277" s="151"/>
      <c r="P277" s="9"/>
      <c r="Q277" s="102"/>
    </row>
    <row r="278" spans="1:17" ht="15.75" customHeight="1" x14ac:dyDescent="0.25">
      <c r="A278" s="7"/>
      <c r="B278" s="6"/>
      <c r="C278" s="101"/>
      <c r="D278" s="151"/>
      <c r="E278" s="151"/>
      <c r="F278" s="151"/>
      <c r="G278" s="151"/>
      <c r="H278" s="151"/>
      <c r="I278" s="151"/>
      <c r="J278" s="151"/>
      <c r="K278" s="151"/>
      <c r="L278" s="151"/>
      <c r="M278" s="151"/>
      <c r="N278" s="151"/>
      <c r="O278" s="151"/>
      <c r="P278" s="9"/>
      <c r="Q278" s="102"/>
    </row>
    <row r="279" spans="1:17" ht="15.75" customHeight="1" x14ac:dyDescent="0.25">
      <c r="A279" s="7"/>
      <c r="B279" s="6"/>
      <c r="C279" s="101"/>
      <c r="D279" s="151"/>
      <c r="E279" s="151"/>
      <c r="F279" s="151"/>
      <c r="G279" s="151"/>
      <c r="H279" s="151"/>
      <c r="I279" s="151"/>
      <c r="J279" s="151"/>
      <c r="K279" s="151"/>
      <c r="L279" s="151"/>
      <c r="M279" s="151"/>
      <c r="N279" s="151"/>
      <c r="O279" s="151"/>
      <c r="P279" s="9"/>
      <c r="Q279" s="102"/>
    </row>
    <row r="280" spans="1:17" ht="15.75" customHeight="1" x14ac:dyDescent="0.25">
      <c r="A280" s="7"/>
      <c r="B280" s="6"/>
      <c r="C280" s="101"/>
      <c r="D280" s="151"/>
      <c r="E280" s="151"/>
      <c r="F280" s="151"/>
      <c r="G280" s="151"/>
      <c r="H280" s="151"/>
      <c r="I280" s="151"/>
      <c r="J280" s="151"/>
      <c r="K280" s="151"/>
      <c r="L280" s="151"/>
      <c r="M280" s="151"/>
      <c r="N280" s="151"/>
      <c r="O280" s="151"/>
      <c r="P280" s="9"/>
      <c r="Q280" s="102"/>
    </row>
    <row r="281" spans="1:17" ht="15.75" customHeight="1" x14ac:dyDescent="0.25">
      <c r="A281" s="7"/>
      <c r="B281" s="6"/>
      <c r="C281" s="101"/>
      <c r="D281" s="151"/>
      <c r="E281" s="151"/>
      <c r="F281" s="151"/>
      <c r="G281" s="151"/>
      <c r="H281" s="151"/>
      <c r="I281" s="151"/>
      <c r="J281" s="151"/>
      <c r="K281" s="151"/>
      <c r="L281" s="151"/>
      <c r="M281" s="151"/>
      <c r="N281" s="151"/>
      <c r="O281" s="151"/>
      <c r="P281" s="9"/>
      <c r="Q281" s="102"/>
    </row>
    <row r="282" spans="1:17" ht="31.5" customHeight="1" x14ac:dyDescent="0.25">
      <c r="A282" s="7"/>
      <c r="B282" s="6"/>
      <c r="C282" s="101"/>
      <c r="D282" s="151"/>
      <c r="E282" s="151"/>
      <c r="F282" s="151"/>
      <c r="G282" s="151"/>
      <c r="H282" s="151"/>
      <c r="I282" s="151"/>
      <c r="J282" s="151"/>
      <c r="K282" s="151"/>
      <c r="L282" s="151"/>
      <c r="M282" s="151"/>
      <c r="N282" s="151"/>
      <c r="O282" s="151"/>
      <c r="P282" s="9"/>
      <c r="Q282" s="102"/>
    </row>
    <row r="283" spans="1:17" ht="15.75" customHeight="1" x14ac:dyDescent="0.25">
      <c r="A283" s="7"/>
      <c r="B283" s="6"/>
      <c r="C283" s="101"/>
      <c r="D283" s="151"/>
      <c r="E283" s="151"/>
      <c r="F283" s="151"/>
      <c r="G283" s="151"/>
      <c r="H283" s="151"/>
      <c r="I283" s="151"/>
      <c r="J283" s="151"/>
      <c r="K283" s="151"/>
      <c r="L283" s="151"/>
      <c r="M283" s="151"/>
      <c r="N283" s="151"/>
      <c r="O283" s="151"/>
      <c r="P283" s="9"/>
      <c r="Q283" s="102"/>
    </row>
    <row r="284" spans="1:17" ht="15.75" customHeight="1" x14ac:dyDescent="0.25">
      <c r="A284" s="7"/>
      <c r="B284" s="6"/>
      <c r="C284" s="101"/>
      <c r="D284" s="151"/>
      <c r="E284" s="151"/>
      <c r="F284" s="151"/>
      <c r="G284" s="151"/>
      <c r="H284" s="151"/>
      <c r="I284" s="151"/>
      <c r="J284" s="151"/>
      <c r="K284" s="151"/>
      <c r="L284" s="151"/>
      <c r="M284" s="151"/>
      <c r="N284" s="151"/>
      <c r="O284" s="151"/>
      <c r="P284" s="9"/>
      <c r="Q284" s="102"/>
    </row>
    <row r="285" spans="1:17" ht="15.75" customHeight="1" x14ac:dyDescent="0.25">
      <c r="A285" s="7"/>
      <c r="B285" s="6"/>
      <c r="C285" s="101"/>
      <c r="D285" s="151"/>
      <c r="E285" s="151"/>
      <c r="F285" s="151"/>
      <c r="G285" s="151"/>
      <c r="H285" s="151"/>
      <c r="I285" s="151"/>
      <c r="J285" s="151"/>
      <c r="K285" s="151"/>
      <c r="L285" s="151"/>
      <c r="M285" s="151"/>
      <c r="N285" s="151"/>
      <c r="O285" s="151"/>
      <c r="P285" s="9"/>
      <c r="Q285" s="102"/>
    </row>
    <row r="286" spans="1:17" ht="15.75" customHeight="1" x14ac:dyDescent="0.25">
      <c r="A286" s="7"/>
      <c r="B286" s="6"/>
      <c r="C286" s="101"/>
      <c r="D286" s="151"/>
      <c r="E286" s="151"/>
      <c r="F286" s="151"/>
      <c r="G286" s="151"/>
      <c r="H286" s="151"/>
      <c r="I286" s="151"/>
      <c r="J286" s="151"/>
      <c r="K286" s="151"/>
      <c r="L286" s="151"/>
      <c r="M286" s="151"/>
      <c r="N286" s="151"/>
      <c r="O286" s="151"/>
      <c r="P286" s="9"/>
      <c r="Q286" s="102"/>
    </row>
    <row r="287" spans="1:17" ht="15.75" customHeight="1" x14ac:dyDescent="0.25">
      <c r="A287" s="7"/>
      <c r="B287" s="6"/>
      <c r="C287" s="101"/>
      <c r="D287" s="151"/>
      <c r="H287" s="151"/>
      <c r="I287" s="151"/>
      <c r="J287" s="151"/>
      <c r="L287" s="151"/>
      <c r="M287" s="151"/>
      <c r="N287" s="151"/>
      <c r="O287" s="151"/>
      <c r="P287" s="9"/>
      <c r="Q287" s="102"/>
    </row>
    <row r="288" spans="1:17" ht="15.75" customHeight="1" x14ac:dyDescent="0.25">
      <c r="A288" s="7"/>
      <c r="B288" s="6"/>
      <c r="C288" s="101"/>
      <c r="D288" s="151"/>
      <c r="E288" s="151"/>
      <c r="F288" s="151"/>
      <c r="G288" s="151"/>
      <c r="H288" s="151"/>
      <c r="I288" s="151"/>
      <c r="J288" s="151"/>
      <c r="K288" s="151"/>
      <c r="L288" s="151"/>
      <c r="M288" s="151"/>
      <c r="N288" s="151"/>
      <c r="O288" s="151"/>
      <c r="P288" s="9"/>
      <c r="Q288" s="102"/>
    </row>
    <row r="289" spans="1:17" ht="18.75" customHeight="1" x14ac:dyDescent="0.25">
      <c r="A289" s="7"/>
      <c r="B289" s="6"/>
      <c r="C289" s="101"/>
      <c r="D289" s="151"/>
      <c r="E289" s="151"/>
      <c r="F289" s="151"/>
      <c r="G289" s="151"/>
      <c r="H289" s="151"/>
      <c r="I289" s="151"/>
      <c r="J289" s="151"/>
      <c r="K289" s="151"/>
      <c r="L289" s="151"/>
      <c r="M289" s="151"/>
      <c r="N289" s="151"/>
      <c r="O289" s="151"/>
      <c r="P289" s="9"/>
      <c r="Q289" s="102"/>
    </row>
    <row r="290" spans="1:17" ht="15.75" customHeight="1" x14ac:dyDescent="0.25">
      <c r="A290" s="7"/>
      <c r="B290" s="6"/>
      <c r="C290" s="101"/>
      <c r="D290" s="151"/>
      <c r="E290" s="151"/>
      <c r="F290" s="151"/>
      <c r="G290" s="151"/>
      <c r="H290" s="151"/>
      <c r="I290" s="151"/>
      <c r="J290" s="151"/>
      <c r="K290" s="151"/>
      <c r="L290" s="151"/>
      <c r="M290" s="151"/>
      <c r="N290" s="151"/>
      <c r="O290" s="151"/>
      <c r="P290" s="9"/>
      <c r="Q290" s="102"/>
    </row>
    <row r="291" spans="1:17" ht="15.75" customHeight="1" x14ac:dyDescent="0.25">
      <c r="A291" s="7"/>
      <c r="B291" s="6"/>
      <c r="C291" s="101"/>
      <c r="D291" s="151"/>
      <c r="E291" s="151"/>
      <c r="F291" s="151"/>
      <c r="G291" s="151"/>
      <c r="H291" s="151"/>
      <c r="I291" s="151"/>
      <c r="J291" s="151"/>
      <c r="K291" s="151"/>
      <c r="L291" s="151"/>
      <c r="M291" s="151"/>
      <c r="N291" s="151"/>
      <c r="O291" s="151"/>
      <c r="P291" s="9"/>
      <c r="Q291" s="102"/>
    </row>
    <row r="292" spans="1:17" ht="15.75" customHeight="1" x14ac:dyDescent="0.25">
      <c r="A292" s="7"/>
      <c r="B292" s="6"/>
      <c r="C292" s="101"/>
      <c r="D292" s="151"/>
      <c r="E292" s="151"/>
      <c r="F292" s="151"/>
      <c r="G292" s="151"/>
      <c r="H292" s="151"/>
      <c r="I292" s="151"/>
      <c r="J292" s="151"/>
      <c r="K292" s="151"/>
      <c r="L292" s="151"/>
      <c r="M292" s="151"/>
      <c r="N292" s="151"/>
      <c r="O292" s="151"/>
      <c r="P292" s="9"/>
      <c r="Q292" s="102"/>
    </row>
    <row r="293" spans="1:17" ht="21" customHeight="1" x14ac:dyDescent="0.25">
      <c r="A293" s="7"/>
      <c r="B293" s="6"/>
      <c r="C293" s="101"/>
      <c r="D293" s="151"/>
      <c r="E293" s="151"/>
      <c r="F293" s="151"/>
      <c r="G293" s="151"/>
      <c r="H293" s="151"/>
      <c r="I293" s="151"/>
      <c r="J293" s="151"/>
      <c r="K293" s="151"/>
      <c r="L293" s="151"/>
      <c r="M293" s="151"/>
      <c r="N293" s="151"/>
      <c r="O293" s="151"/>
      <c r="P293" s="9"/>
      <c r="Q293" s="102"/>
    </row>
    <row r="294" spans="1:17" ht="15.75" customHeight="1" x14ac:dyDescent="0.25">
      <c r="A294" s="7"/>
      <c r="B294" s="6"/>
      <c r="C294" s="101"/>
      <c r="D294" s="151"/>
      <c r="E294" s="151"/>
      <c r="F294" s="151"/>
      <c r="G294" s="151"/>
      <c r="H294" s="151"/>
      <c r="I294" s="151"/>
      <c r="J294" s="151"/>
      <c r="K294" s="151"/>
      <c r="L294" s="151"/>
      <c r="M294" s="151"/>
      <c r="N294" s="151"/>
      <c r="O294" s="151"/>
      <c r="P294" s="9"/>
      <c r="Q294" s="102"/>
    </row>
    <row r="295" spans="1:17" ht="27.75" customHeight="1" x14ac:dyDescent="0.25">
      <c r="A295" s="7"/>
      <c r="B295" s="6"/>
      <c r="C295" s="101"/>
      <c r="D295" s="151"/>
      <c r="E295" s="151"/>
      <c r="F295" s="151"/>
      <c r="G295" s="151"/>
      <c r="H295" s="151"/>
      <c r="I295" s="151"/>
      <c r="J295" s="151"/>
      <c r="K295" s="151"/>
      <c r="L295" s="151"/>
      <c r="M295" s="151"/>
      <c r="N295" s="151"/>
      <c r="O295" s="151"/>
      <c r="P295" s="9"/>
      <c r="Q295" s="102"/>
    </row>
    <row r="296" spans="1:17" ht="15.75" customHeight="1" x14ac:dyDescent="0.25">
      <c r="A296" s="7"/>
      <c r="B296" s="6"/>
      <c r="C296" s="101"/>
      <c r="D296" s="151"/>
      <c r="E296" s="151"/>
      <c r="F296" s="151"/>
      <c r="G296" s="151"/>
      <c r="H296" s="151"/>
      <c r="I296" s="151"/>
      <c r="J296" s="151"/>
      <c r="K296" s="151"/>
      <c r="L296" s="151"/>
      <c r="M296" s="151"/>
      <c r="N296" s="151"/>
      <c r="O296" s="151"/>
      <c r="P296" s="9"/>
      <c r="Q296" s="102"/>
    </row>
    <row r="297" spans="1:17" ht="15.75" customHeight="1" x14ac:dyDescent="0.25">
      <c r="A297" s="7"/>
      <c r="B297" s="6"/>
      <c r="C297" s="101"/>
      <c r="D297" s="151"/>
      <c r="E297" s="151"/>
      <c r="F297" s="151"/>
      <c r="G297" s="151"/>
      <c r="H297" s="151"/>
      <c r="I297" s="151"/>
      <c r="J297" s="151"/>
      <c r="K297" s="151"/>
      <c r="L297" s="151"/>
      <c r="M297" s="151" t="s">
        <v>8</v>
      </c>
      <c r="N297" s="151"/>
      <c r="O297" s="151"/>
      <c r="P297" s="9"/>
      <c r="Q297" s="102"/>
    </row>
    <row r="298" spans="1:17" ht="15.75" customHeight="1" x14ac:dyDescent="0.25">
      <c r="A298" s="7"/>
      <c r="B298" s="6"/>
      <c r="C298" s="101"/>
      <c r="D298" s="151"/>
      <c r="E298" s="151"/>
      <c r="F298" s="151"/>
      <c r="G298" s="151"/>
      <c r="H298" s="151"/>
      <c r="I298" s="151"/>
      <c r="J298" s="151"/>
      <c r="K298" s="151"/>
      <c r="L298" s="151"/>
      <c r="M298" s="151"/>
      <c r="N298" s="151"/>
      <c r="O298" s="151"/>
      <c r="P298" s="9"/>
      <c r="Q298" s="102"/>
    </row>
    <row r="299" spans="1:17" ht="15.75" customHeight="1" x14ac:dyDescent="0.25">
      <c r="A299" s="7"/>
      <c r="B299" s="6"/>
      <c r="C299" s="101"/>
      <c r="D299" s="151"/>
      <c r="E299" s="151"/>
      <c r="F299" s="151"/>
      <c r="G299" s="151"/>
      <c r="H299" s="151"/>
      <c r="I299" s="151"/>
      <c r="J299" s="151"/>
      <c r="K299" s="151"/>
      <c r="L299" s="151"/>
      <c r="M299" s="151"/>
      <c r="N299" s="151"/>
      <c r="O299" s="151"/>
      <c r="P299" s="9"/>
      <c r="Q299" s="102"/>
    </row>
    <row r="300" spans="1:17" ht="17.25" customHeight="1" x14ac:dyDescent="0.25">
      <c r="A300" s="7"/>
      <c r="B300" s="6"/>
      <c r="C300" s="101"/>
      <c r="D300" s="151"/>
      <c r="E300" s="151"/>
      <c r="F300" s="151"/>
      <c r="G300" s="151"/>
      <c r="H300" s="151"/>
      <c r="I300" s="151"/>
      <c r="J300" s="151"/>
      <c r="K300" s="151"/>
      <c r="L300" s="151"/>
      <c r="M300" s="151"/>
      <c r="N300" s="151"/>
      <c r="O300" s="151"/>
      <c r="P300" s="9"/>
      <c r="Q300" s="102"/>
    </row>
    <row r="301" spans="1:17" ht="15.75" customHeight="1" x14ac:dyDescent="0.25">
      <c r="A301" s="7"/>
      <c r="B301" s="6"/>
      <c r="C301" s="101"/>
      <c r="D301" s="151"/>
      <c r="E301" s="151"/>
      <c r="F301" s="151"/>
      <c r="G301" s="151"/>
      <c r="H301" s="151"/>
      <c r="I301" s="151"/>
      <c r="J301" s="151"/>
      <c r="K301" s="151"/>
      <c r="L301" s="151"/>
      <c r="M301" s="151"/>
      <c r="N301" s="151"/>
      <c r="O301" s="151"/>
      <c r="P301" s="9"/>
      <c r="Q301" s="102"/>
    </row>
    <row r="302" spans="1:17" ht="15.75" customHeight="1" x14ac:dyDescent="0.25">
      <c r="A302" s="7"/>
      <c r="B302" s="6"/>
      <c r="C302" s="101"/>
      <c r="D302" s="151"/>
      <c r="E302" s="151"/>
      <c r="F302" s="151"/>
      <c r="G302" s="151"/>
      <c r="H302" s="151"/>
      <c r="I302" s="151"/>
      <c r="J302" s="151"/>
      <c r="K302" s="151"/>
      <c r="L302" s="151"/>
      <c r="M302" s="151"/>
      <c r="N302" s="151"/>
      <c r="O302" s="151"/>
      <c r="P302" s="9"/>
      <c r="Q302" s="102"/>
    </row>
    <row r="303" spans="1:17" ht="15.75" customHeight="1" x14ac:dyDescent="0.25">
      <c r="A303" s="7"/>
      <c r="B303" s="6"/>
      <c r="C303" s="101"/>
      <c r="D303" s="151"/>
      <c r="E303" s="151"/>
      <c r="F303" s="151"/>
      <c r="G303" s="151"/>
      <c r="H303" s="151"/>
      <c r="I303" s="151"/>
      <c r="J303" s="151"/>
      <c r="K303" s="151"/>
      <c r="L303" s="151"/>
      <c r="M303" s="151"/>
      <c r="N303" s="151"/>
      <c r="O303" s="151"/>
      <c r="P303" s="9"/>
      <c r="Q303" s="102"/>
    </row>
    <row r="304" spans="1:17" ht="15.75" customHeight="1" x14ac:dyDescent="0.25">
      <c r="A304" s="7"/>
      <c r="B304" s="6"/>
      <c r="C304" s="101"/>
      <c r="D304" s="151"/>
      <c r="E304" s="151"/>
      <c r="F304" s="151"/>
      <c r="G304" s="151"/>
      <c r="H304" s="151"/>
      <c r="I304" s="151"/>
      <c r="J304" s="151"/>
      <c r="K304" s="151"/>
      <c r="L304" s="151"/>
      <c r="M304" s="151"/>
      <c r="N304" s="151"/>
      <c r="O304" s="151"/>
      <c r="P304" s="9"/>
      <c r="Q304" s="102"/>
    </row>
    <row r="305" spans="1:17" ht="15.75" customHeight="1" x14ac:dyDescent="0.25">
      <c r="A305" s="7"/>
      <c r="B305" s="6"/>
      <c r="C305"/>
      <c r="L305" s="151"/>
      <c r="M305" s="151"/>
      <c r="N305" s="151"/>
      <c r="O305" s="151"/>
      <c r="P305" s="9"/>
      <c r="Q305" s="102"/>
    </row>
    <row r="306" spans="1:17" ht="15.75" customHeight="1" x14ac:dyDescent="0.25">
      <c r="A306" s="7"/>
      <c r="B306" s="6"/>
      <c r="C306" s="101"/>
      <c r="D306" s="151"/>
      <c r="H306" s="151"/>
      <c r="I306" s="151"/>
      <c r="J306" s="151"/>
      <c r="K306" s="151"/>
      <c r="L306" s="151"/>
      <c r="M306" s="151"/>
      <c r="N306" s="151"/>
      <c r="O306" s="151"/>
      <c r="P306" s="9"/>
      <c r="Q306" s="102"/>
    </row>
    <row r="307" spans="1:17" ht="15.75" customHeight="1" thickBot="1" x14ac:dyDescent="0.3">
      <c r="A307" s="7"/>
      <c r="B307" s="6"/>
      <c r="C307" s="101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9"/>
      <c r="Q307" s="102"/>
    </row>
    <row r="308" spans="1:17" ht="15.75" customHeight="1" thickBot="1" x14ac:dyDescent="0.3">
      <c r="A308" s="7"/>
      <c r="B308" s="129" t="s">
        <v>40</v>
      </c>
      <c r="C308" s="129"/>
      <c r="D308" s="129"/>
      <c r="E308" s="129"/>
      <c r="F308" s="129"/>
      <c r="G308" s="129"/>
      <c r="H308" s="129"/>
      <c r="I308" s="129"/>
      <c r="J308" s="129"/>
      <c r="K308" s="129"/>
      <c r="L308" s="129"/>
      <c r="M308" s="129"/>
      <c r="N308" s="129"/>
      <c r="O308" s="129"/>
      <c r="P308" s="9"/>
      <c r="Q308" s="102"/>
    </row>
    <row r="309" spans="1:17" ht="15.75" customHeight="1" x14ac:dyDescent="0.25">
      <c r="A309" s="7"/>
      <c r="B309" s="6"/>
      <c r="C309" s="101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9"/>
      <c r="Q309" s="102"/>
    </row>
    <row r="310" spans="1:17" ht="15.75" customHeight="1" x14ac:dyDescent="0.25">
      <c r="A310" s="7"/>
      <c r="B310" s="6"/>
      <c r="C310" s="101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9"/>
      <c r="Q310" s="102"/>
    </row>
    <row r="311" spans="1:17" ht="15.75" customHeight="1" x14ac:dyDescent="0.25">
      <c r="A311" s="7"/>
      <c r="B311" s="6"/>
      <c r="C311" s="101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9"/>
      <c r="Q311" s="102"/>
    </row>
    <row r="312" spans="1:17" ht="15.75" customHeight="1" x14ac:dyDescent="0.25">
      <c r="A312" s="7"/>
      <c r="B312" s="6"/>
      <c r="C312" s="101"/>
      <c r="D312" s="6"/>
      <c r="E312" s="6"/>
      <c r="F312" s="6"/>
      <c r="G312" s="6"/>
      <c r="H312" s="40"/>
      <c r="I312" s="39"/>
      <c r="J312" s="39"/>
      <c r="K312" s="39"/>
      <c r="L312" s="39"/>
      <c r="M312" s="6"/>
      <c r="N312" s="6"/>
      <c r="O312" s="6"/>
      <c r="P312" s="9"/>
      <c r="Q312" s="102"/>
    </row>
    <row r="313" spans="1:17" x14ac:dyDescent="0.25">
      <c r="A313" s="7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9"/>
    </row>
    <row r="314" spans="1:17" s="149" customFormat="1" ht="15.75" x14ac:dyDescent="0.25">
      <c r="A314" s="38"/>
      <c r="B314" s="39"/>
      <c r="C314" s="39"/>
      <c r="D314" s="6"/>
      <c r="E314" s="6"/>
      <c r="F314" s="6"/>
      <c r="G314" s="6"/>
      <c r="H314" s="6"/>
      <c r="I314" s="6"/>
      <c r="J314" s="6"/>
      <c r="K314" s="6"/>
      <c r="L314" s="6"/>
      <c r="M314" s="39"/>
      <c r="N314" s="39"/>
      <c r="O314" s="39"/>
      <c r="P314" s="39"/>
      <c r="Q314" s="41"/>
    </row>
    <row r="315" spans="1:17" x14ac:dyDescent="0.25">
      <c r="A315" s="7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151"/>
      <c r="P315" s="6"/>
      <c r="Q315" s="9"/>
    </row>
    <row r="316" spans="1:17" x14ac:dyDescent="0.25">
      <c r="A316" s="7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151"/>
      <c r="P316" s="6"/>
      <c r="Q316" s="9"/>
    </row>
    <row r="317" spans="1:17" ht="24" customHeight="1" x14ac:dyDescent="0.25">
      <c r="A317" s="7"/>
      <c r="B317" s="6"/>
      <c r="C317"/>
      <c r="D317"/>
      <c r="E317"/>
      <c r="F317"/>
      <c r="G317"/>
      <c r="H317"/>
      <c r="I317"/>
      <c r="J317"/>
      <c r="K317"/>
      <c r="L317"/>
      <c r="M317"/>
      <c r="N317"/>
      <c r="P317"/>
      <c r="Q317" s="9"/>
    </row>
    <row r="318" spans="1:17" x14ac:dyDescent="0.25">
      <c r="A318" s="7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151"/>
      <c r="P318" s="6"/>
      <c r="Q318" s="9"/>
    </row>
    <row r="319" spans="1:17" x14ac:dyDescent="0.25">
      <c r="A319" s="7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151"/>
      <c r="P319" s="6"/>
      <c r="Q319" s="9"/>
    </row>
    <row r="320" spans="1:17" x14ac:dyDescent="0.25">
      <c r="A320" s="7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151"/>
      <c r="P320" s="6"/>
      <c r="Q320" s="9"/>
    </row>
    <row r="321" spans="1:17" x14ac:dyDescent="0.25">
      <c r="A321" s="7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151"/>
      <c r="P321" s="6"/>
      <c r="Q321" s="9"/>
    </row>
    <row r="322" spans="1:17" x14ac:dyDescent="0.25">
      <c r="A322" s="7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151"/>
      <c r="P322" s="6"/>
      <c r="Q322" s="9"/>
    </row>
    <row r="323" spans="1:17" x14ac:dyDescent="0.25">
      <c r="A323" s="7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151"/>
      <c r="P323" s="6"/>
      <c r="Q323" s="9"/>
    </row>
    <row r="324" spans="1:17" x14ac:dyDescent="0.25">
      <c r="A324" s="7"/>
      <c r="B324" s="6"/>
      <c r="C324" s="6"/>
      <c r="D324"/>
      <c r="E324"/>
      <c r="F324"/>
      <c r="G324"/>
      <c r="H324" s="6"/>
      <c r="I324" s="6"/>
      <c r="J324" s="6"/>
      <c r="K324" s="6"/>
      <c r="L324" s="6"/>
      <c r="M324" s="6"/>
      <c r="N324"/>
      <c r="P324"/>
      <c r="Q324" s="9"/>
    </row>
    <row r="325" spans="1:17" x14ac:dyDescent="0.25">
      <c r="A325" s="7"/>
      <c r="B325" s="6"/>
      <c r="C325" s="6"/>
      <c r="D325"/>
      <c r="E325"/>
      <c r="F325"/>
      <c r="G325"/>
      <c r="H325" s="6"/>
      <c r="I325" s="6"/>
      <c r="J325" s="6"/>
      <c r="K325" s="6"/>
      <c r="L325" s="6"/>
      <c r="M325" s="6"/>
      <c r="N325"/>
      <c r="P325"/>
      <c r="Q325" s="9"/>
    </row>
    <row r="326" spans="1:17" x14ac:dyDescent="0.25">
      <c r="A326" s="7"/>
      <c r="B326" s="6"/>
      <c r="C326" s="6"/>
      <c r="D326" s="9"/>
      <c r="E326" s="9"/>
      <c r="F326" s="9"/>
      <c r="G326" s="9"/>
      <c r="H326" s="6"/>
      <c r="I326" s="6"/>
      <c r="J326" s="6"/>
      <c r="K326" s="6"/>
      <c r="L326" s="6"/>
      <c r="M326" s="6"/>
      <c r="N326" s="6"/>
      <c r="O326" s="151"/>
      <c r="P326" s="6"/>
      <c r="Q326" s="9"/>
    </row>
    <row r="327" spans="1:17" x14ac:dyDescent="0.25">
      <c r="A327" s="7"/>
      <c r="B327" s="6"/>
      <c r="C327" s="6"/>
      <c r="D327"/>
      <c r="E327"/>
      <c r="F327"/>
      <c r="G327"/>
      <c r="H327" s="6"/>
      <c r="I327" s="6"/>
      <c r="J327" s="6"/>
      <c r="K327" s="6"/>
      <c r="L327" s="6"/>
      <c r="M327" s="6"/>
      <c r="N327"/>
      <c r="P327"/>
      <c r="Q327" s="9"/>
    </row>
    <row r="328" spans="1:17" x14ac:dyDescent="0.25">
      <c r="A328" s="7"/>
      <c r="B328" s="6"/>
      <c r="C328" s="6"/>
      <c r="D328"/>
      <c r="E328"/>
      <c r="F328"/>
      <c r="G328"/>
      <c r="H328" s="6"/>
      <c r="I328" s="6"/>
      <c r="J328" s="6"/>
      <c r="K328" s="6"/>
      <c r="L328" s="6"/>
      <c r="M328" s="6"/>
      <c r="N328"/>
      <c r="P328"/>
      <c r="Q328" s="9"/>
    </row>
    <row r="329" spans="1:17" x14ac:dyDescent="0.25">
      <c r="A329" s="7"/>
      <c r="B329" s="6"/>
      <c r="C329" s="6"/>
      <c r="D329"/>
      <c r="E329"/>
      <c r="F329"/>
      <c r="G329"/>
      <c r="H329" s="6"/>
      <c r="I329" s="6"/>
      <c r="J329" s="6"/>
      <c r="K329" s="6"/>
      <c r="L329" s="6"/>
      <c r="M329" s="6"/>
      <c r="N329"/>
      <c r="P329"/>
      <c r="Q329" s="9"/>
    </row>
    <row r="330" spans="1:17" x14ac:dyDescent="0.25">
      <c r="A330" s="7"/>
      <c r="B330" s="6"/>
      <c r="C330" s="6"/>
      <c r="D330"/>
      <c r="E330"/>
      <c r="F330"/>
      <c r="G330"/>
      <c r="H330" s="6"/>
      <c r="I330" s="6"/>
      <c r="J330" s="6"/>
      <c r="K330" s="6"/>
      <c r="L330" s="6"/>
      <c r="M330" s="6"/>
      <c r="N330"/>
      <c r="P330"/>
      <c r="Q330" s="9"/>
    </row>
    <row r="331" spans="1:17" x14ac:dyDescent="0.25">
      <c r="A331" s="7"/>
      <c r="B331" s="6"/>
      <c r="C331" s="6"/>
      <c r="D331"/>
      <c r="E331"/>
      <c r="F331"/>
      <c r="G331"/>
      <c r="H331" s="6"/>
      <c r="I331" s="6"/>
      <c r="J331" s="6"/>
      <c r="K331" s="6"/>
      <c r="L331" s="6"/>
      <c r="M331" s="6"/>
      <c r="N331"/>
      <c r="P331"/>
      <c r="Q331" s="9"/>
    </row>
    <row r="332" spans="1:17" x14ac:dyDescent="0.25">
      <c r="A332" s="7"/>
      <c r="B332" s="6"/>
      <c r="C332" s="6"/>
      <c r="D332"/>
      <c r="E332"/>
      <c r="F332"/>
      <c r="G332"/>
      <c r="H332" s="6"/>
      <c r="I332" s="6"/>
      <c r="J332" s="6"/>
      <c r="K332" s="6"/>
      <c r="L332" s="6"/>
      <c r="M332" s="6"/>
      <c r="N332"/>
      <c r="P332"/>
      <c r="Q332" s="9"/>
    </row>
    <row r="333" spans="1:17" x14ac:dyDescent="0.25">
      <c r="A333" s="7"/>
      <c r="B333" s="6"/>
      <c r="C333" s="6"/>
      <c r="D333"/>
      <c r="E333"/>
      <c r="F333"/>
      <c r="G333"/>
      <c r="H333" s="6"/>
      <c r="I333" s="6"/>
      <c r="J333" s="6"/>
      <c r="K333" s="6"/>
      <c r="L333" s="6"/>
      <c r="M333" s="6"/>
      <c r="N333"/>
      <c r="P333"/>
      <c r="Q333" s="9"/>
    </row>
    <row r="334" spans="1:17" x14ac:dyDescent="0.25">
      <c r="A334" s="7"/>
      <c r="B334" s="6"/>
      <c r="C334" s="6"/>
      <c r="D334"/>
      <c r="E334"/>
      <c r="F334"/>
      <c r="G334"/>
      <c r="H334" s="6"/>
      <c r="I334" s="6"/>
      <c r="J334" s="6"/>
      <c r="K334" s="6"/>
      <c r="L334" s="6"/>
      <c r="M334" s="6"/>
      <c r="N334"/>
      <c r="P334"/>
      <c r="Q334" s="9"/>
    </row>
    <row r="335" spans="1:17" x14ac:dyDescent="0.25">
      <c r="A335" s="7"/>
      <c r="B335" s="6"/>
      <c r="C335" s="6"/>
      <c r="D335"/>
      <c r="E335"/>
      <c r="F335"/>
      <c r="G335"/>
      <c r="H335" s="6"/>
      <c r="I335" s="6"/>
      <c r="J335" s="6"/>
      <c r="K335" s="6"/>
      <c r="L335" s="6"/>
      <c r="M335" s="6"/>
      <c r="N335"/>
      <c r="P335"/>
      <c r="Q335" s="9"/>
    </row>
    <row r="336" spans="1:17" x14ac:dyDescent="0.25">
      <c r="A336" s="7"/>
      <c r="B336" s="6"/>
      <c r="C336" s="6"/>
      <c r="D336"/>
      <c r="E336"/>
      <c r="F336"/>
      <c r="G336"/>
      <c r="H336" s="6"/>
      <c r="I336" s="6"/>
      <c r="J336" s="6"/>
      <c r="K336" s="6"/>
      <c r="L336" s="6"/>
      <c r="M336" s="6"/>
      <c r="N336"/>
      <c r="P336"/>
      <c r="Q336" s="9"/>
    </row>
    <row r="337" spans="1:17" x14ac:dyDescent="0.25">
      <c r="A337" s="7"/>
      <c r="B337" s="6"/>
      <c r="C337" s="6"/>
      <c r="D337"/>
      <c r="E337"/>
      <c r="F337"/>
      <c r="G337"/>
      <c r="H337" s="6"/>
      <c r="I337" s="6"/>
      <c r="J337" s="6"/>
      <c r="K337" s="6"/>
      <c r="L337" s="6"/>
      <c r="M337" s="6"/>
      <c r="N337"/>
      <c r="P337"/>
      <c r="Q337" s="9"/>
    </row>
    <row r="338" spans="1:17" x14ac:dyDescent="0.25">
      <c r="A338" s="7"/>
      <c r="B338" s="6"/>
      <c r="C338" s="6"/>
      <c r="D338"/>
      <c r="E338"/>
      <c r="F338"/>
      <c r="G338"/>
      <c r="H338" s="6"/>
      <c r="I338" s="6"/>
      <c r="J338" s="6"/>
      <c r="K338" s="6"/>
      <c r="L338" s="6"/>
      <c r="M338" s="6"/>
      <c r="N338"/>
      <c r="P338"/>
      <c r="Q338" s="9"/>
    </row>
    <row r="339" spans="1:17" x14ac:dyDescent="0.25">
      <c r="A339" s="7"/>
      <c r="B339" s="6"/>
      <c r="C339" s="6"/>
      <c r="D339"/>
      <c r="E339"/>
      <c r="F339"/>
      <c r="G339"/>
      <c r="H339" s="6"/>
      <c r="I339" s="6"/>
      <c r="J339" s="6"/>
      <c r="K339" s="6"/>
      <c r="L339" s="6"/>
      <c r="M339" s="6"/>
      <c r="N339"/>
      <c r="P339"/>
      <c r="Q339" s="9"/>
    </row>
    <row r="340" spans="1:17" x14ac:dyDescent="0.25">
      <c r="A340" s="7"/>
      <c r="B340" s="6"/>
      <c r="C340" s="6"/>
      <c r="D340"/>
      <c r="E340"/>
      <c r="F340"/>
      <c r="G340"/>
      <c r="H340" s="6"/>
      <c r="I340" s="6"/>
      <c r="J340" s="6"/>
      <c r="K340" s="6"/>
      <c r="L340" s="6"/>
      <c r="M340" s="6"/>
      <c r="N340"/>
      <c r="P340"/>
      <c r="Q340" s="9"/>
    </row>
    <row r="341" spans="1:17" x14ac:dyDescent="0.25">
      <c r="A341" s="7"/>
      <c r="B341" s="6"/>
      <c r="C341" s="6"/>
      <c r="D341"/>
      <c r="E341"/>
      <c r="F341"/>
      <c r="G341"/>
      <c r="H341"/>
      <c r="I341"/>
      <c r="J341"/>
      <c r="K341"/>
      <c r="L341"/>
      <c r="M341"/>
      <c r="N341"/>
      <c r="P341"/>
      <c r="Q341" s="9"/>
    </row>
    <row r="342" spans="1:17" x14ac:dyDescent="0.25">
      <c r="A342" s="7"/>
      <c r="B342" s="6"/>
      <c r="C342" s="6"/>
      <c r="D342"/>
      <c r="E342"/>
      <c r="F342"/>
      <c r="G342"/>
      <c r="H342"/>
      <c r="I342"/>
      <c r="J342"/>
      <c r="K342"/>
      <c r="L342"/>
      <c r="M342"/>
      <c r="N342"/>
      <c r="P342"/>
      <c r="Q342" s="9"/>
    </row>
    <row r="343" spans="1:17" x14ac:dyDescent="0.25">
      <c r="A343" s="7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151"/>
      <c r="P343" s="9"/>
      <c r="Q343" s="9"/>
    </row>
    <row r="344" spans="1:17" x14ac:dyDescent="0.25">
      <c r="A344" s="7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151"/>
      <c r="P344"/>
      <c r="Q344" s="9"/>
    </row>
    <row r="345" spans="1:17" x14ac:dyDescent="0.25">
      <c r="A345" s="7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151"/>
      <c r="P345"/>
      <c r="Q345" s="9"/>
    </row>
    <row r="346" spans="1:17" x14ac:dyDescent="0.25">
      <c r="A346" s="7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151"/>
      <c r="P346"/>
      <c r="Q346" s="9"/>
    </row>
    <row r="347" spans="1:17" x14ac:dyDescent="0.25">
      <c r="A347" s="7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151"/>
      <c r="P347"/>
      <c r="Q347" s="9"/>
    </row>
    <row r="348" spans="1:17" x14ac:dyDescent="0.25">
      <c r="A348" s="7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151"/>
      <c r="P348"/>
      <c r="Q348" s="9"/>
    </row>
    <row r="349" spans="1:17" x14ac:dyDescent="0.25">
      <c r="A349" s="7"/>
      <c r="B349" s="102"/>
      <c r="C349" s="102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  <c r="N349" s="102"/>
      <c r="O349" s="102"/>
      <c r="P349" s="102"/>
      <c r="Q349" s="9"/>
    </row>
    <row r="350" spans="1:17" x14ac:dyDescent="0.25">
      <c r="B350" s="147"/>
    </row>
    <row r="351" spans="1:17" x14ac:dyDescent="0.25">
      <c r="B351" s="147"/>
    </row>
    <row r="352" spans="1:17" x14ac:dyDescent="0.25">
      <c r="B352" s="147"/>
    </row>
    <row r="353" spans="2:2" x14ac:dyDescent="0.25">
      <c r="B353" s="147"/>
    </row>
    <row r="354" spans="2:2" x14ac:dyDescent="0.25">
      <c r="B354" s="147"/>
    </row>
    <row r="355" spans="2:2" x14ac:dyDescent="0.25">
      <c r="B355" s="147"/>
    </row>
    <row r="356" spans="2:2" x14ac:dyDescent="0.25">
      <c r="B356" s="147"/>
    </row>
  </sheetData>
  <mergeCells count="53">
    <mergeCell ref="E252:F252"/>
    <mergeCell ref="E253:F253"/>
    <mergeCell ref="E254:F254"/>
    <mergeCell ref="E255:F255"/>
    <mergeCell ref="B308:O308"/>
    <mergeCell ref="D218:J218"/>
    <mergeCell ref="D247:G247"/>
    <mergeCell ref="E248:F248"/>
    <mergeCell ref="E249:F249"/>
    <mergeCell ref="E250:F250"/>
    <mergeCell ref="E251:F251"/>
    <mergeCell ref="E164:H164"/>
    <mergeCell ref="D189:J189"/>
    <mergeCell ref="E190:H190"/>
    <mergeCell ref="E191:H191"/>
    <mergeCell ref="E192:H192"/>
    <mergeCell ref="E193:H193"/>
    <mergeCell ref="E153:J153"/>
    <mergeCell ref="E154:I154"/>
    <mergeCell ref="D160:J160"/>
    <mergeCell ref="E161:H161"/>
    <mergeCell ref="E162:H162"/>
    <mergeCell ref="E163:H163"/>
    <mergeCell ref="C111:P111"/>
    <mergeCell ref="D113:J113"/>
    <mergeCell ref="E140:J140"/>
    <mergeCell ref="E141:I141"/>
    <mergeCell ref="E147:J147"/>
    <mergeCell ref="E148:I148"/>
    <mergeCell ref="J57:L57"/>
    <mergeCell ref="J58:L58"/>
    <mergeCell ref="J59:L59"/>
    <mergeCell ref="J61:L61"/>
    <mergeCell ref="D103:J103"/>
    <mergeCell ref="E106:H106"/>
    <mergeCell ref="J51:L51"/>
    <mergeCell ref="J52:L52"/>
    <mergeCell ref="J53:L53"/>
    <mergeCell ref="J54:L54"/>
    <mergeCell ref="J55:L55"/>
    <mergeCell ref="J56:L56"/>
    <mergeCell ref="J45:L45"/>
    <mergeCell ref="J46:L46"/>
    <mergeCell ref="J47:L47"/>
    <mergeCell ref="J48:L48"/>
    <mergeCell ref="J49:L49"/>
    <mergeCell ref="J50:L50"/>
    <mergeCell ref="B13:O13"/>
    <mergeCell ref="B14:O14"/>
    <mergeCell ref="C20:F20"/>
    <mergeCell ref="H20:L20"/>
    <mergeCell ref="D43:M43"/>
    <mergeCell ref="J44:L44"/>
  </mergeCells>
  <pageMargins left="0.196527777777778" right="0.196527777777778" top="0.74791666666666701" bottom="0.74791666666666701" header="0.511811023622047" footer="0.511811023622047"/>
  <pageSetup scale="45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1351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Estadísticas Enero 2025</vt:lpstr>
      <vt:lpstr>Estadísticas Febrero 2025</vt:lpstr>
      <vt:lpstr>Estadísticas Marzo 2025</vt:lpstr>
      <vt:lpstr>Estadísticas Abril 2025</vt:lpstr>
      <vt:lpstr>Estadísticas Mayo 2025</vt:lpstr>
      <vt:lpstr>'Estadísticas Abril 2025'!Área_de_impresión</vt:lpstr>
      <vt:lpstr>'Estadísticas Enero 2025'!Área_de_impresión</vt:lpstr>
      <vt:lpstr>'Estadísticas Febrero 2025'!Área_de_impresión</vt:lpstr>
      <vt:lpstr>'Estadísticas Marzo 2025'!Área_de_impresión</vt:lpstr>
      <vt:lpstr>'Estadísticas Mayo 2025'!Área_de_impresión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mzamudio</dc:creator>
  <dc:description/>
  <cp:lastModifiedBy>Mildred Gonzalez Rubio</cp:lastModifiedBy>
  <cp:revision>21</cp:revision>
  <cp:lastPrinted>2024-03-05T12:24:33Z</cp:lastPrinted>
  <dcterms:created xsi:type="dcterms:W3CDTF">2016-07-14T16:59:51Z</dcterms:created>
  <dcterms:modified xsi:type="dcterms:W3CDTF">2025-06-23T15:41:39Z</dcterms:modified>
  <dc:language>es-MX</dc:language>
</cp:coreProperties>
</file>