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PT INFORMACION CONTABLE\2do. trim. Información armonizada contable\"/>
    </mc:Choice>
  </mc:AlternateContent>
  <xr:revisionPtr revIDLastSave="0" documentId="13_ncr:1_{74DE5582-1924-4055-992C-91648049231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<sst xmlns="http://schemas.openxmlformats.org/spreadsheetml/2006/main" count="45" uniqueCount="37">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</sst>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A33" zoomScaleNormal="100" workbookViewId="0">
      <selection activeCell="A47" sqref="A47:XFD51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29</v>
      </c>
      <c r="C9" s="111"/>
      <c r="D9" s="51">
        <f>SUM(D10:D12)</f>
        <v>1947501537.26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1947501537.26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1947501537.26</v>
      </c>
      <c r="E11" s="54">
        <v>0</v>
      </c>
      <c r="F11" s="53">
        <v>0</v>
      </c>
      <c r="G11" s="54">
        <v>0</v>
      </c>
      <c r="H11" s="53">
        <f t="shared" si="1"/>
        <v>1947501537.26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30</v>
      </c>
      <c r="C14" s="111"/>
      <c r="D14" s="51">
        <f>SUM(D15:D19)</f>
        <v>0</v>
      </c>
      <c r="E14" s="52">
        <f>SUM(E15:E19)</f>
        <v>34301234649.470001</v>
      </c>
      <c r="F14" s="51">
        <f t="shared" ref="F14:H14" si="2">SUM(F15:F19)</f>
        <v>1018365762.45</v>
      </c>
      <c r="G14" s="52">
        <f t="shared" si="2"/>
        <v>0</v>
      </c>
      <c r="H14" s="51">
        <f t="shared" si="2"/>
        <v>35319600411.919998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1018365762.45</v>
      </c>
      <c r="G15" s="54">
        <v>0</v>
      </c>
      <c r="H15" s="53">
        <f>SUM(D15:G15)</f>
        <v>1018365762.45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2986905286.0700002</v>
      </c>
      <c r="F16" s="53">
        <v>0</v>
      </c>
      <c r="G16" s="54">
        <v>0</v>
      </c>
      <c r="H16" s="53">
        <f>SUM(D16:G16)</f>
        <v>2986905286.0700002</v>
      </c>
    </row>
    <row r="17" spans="1:8" ht="15" x14ac:dyDescent="0.25">
      <c r="B17" s="97" t="s">
        <v>10</v>
      </c>
      <c r="C17" s="98"/>
      <c r="D17" s="53">
        <v>0</v>
      </c>
      <c r="E17" s="60">
        <v>29519550292.490002</v>
      </c>
      <c r="F17" s="57">
        <v>0</v>
      </c>
      <c r="G17" s="54">
        <v>0</v>
      </c>
      <c r="H17" s="53">
        <f t="shared" ref="H17:H19" si="3">SUM(D17:G17)</f>
        <v>29519550292.490002</v>
      </c>
    </row>
    <row r="18" spans="1:8" ht="15" x14ac:dyDescent="0.25">
      <c r="B18" s="97" t="s">
        <v>11</v>
      </c>
      <c r="C18" s="98"/>
      <c r="D18" s="53">
        <v>0</v>
      </c>
      <c r="E18" s="60">
        <v>1380929.41</v>
      </c>
      <c r="F18" s="57">
        <v>0</v>
      </c>
      <c r="G18" s="54">
        <v>0</v>
      </c>
      <c r="H18" s="53">
        <f t="shared" si="3"/>
        <v>1380929.41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31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28</v>
      </c>
      <c r="C25" s="106"/>
      <c r="D25" s="51">
        <f>SUM(D9)</f>
        <v>1947501537.26</v>
      </c>
      <c r="E25" s="52">
        <f>SUM(E14)</f>
        <v>34301234649.470001</v>
      </c>
      <c r="F25" s="51">
        <f>SUM(F14)</f>
        <v>1018365762.45</v>
      </c>
      <c r="G25" s="52">
        <v>0</v>
      </c>
      <c r="H25" s="51">
        <f>SUM(H14+H9)</f>
        <v>37267101949.18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32</v>
      </c>
      <c r="C27" s="102"/>
      <c r="D27" s="51">
        <f>SUM(D28:D30)</f>
        <v>10375268.5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10375268.5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10375268.5</v>
      </c>
      <c r="E29" s="66">
        <v>0</v>
      </c>
      <c r="F29" s="65">
        <v>0</v>
      </c>
      <c r="G29" s="66">
        <v>0</v>
      </c>
      <c r="H29" s="53">
        <f>SUM(D29)</f>
        <v>10375268.5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33</v>
      </c>
      <c r="C32" s="111"/>
      <c r="D32" s="51">
        <f>SUM(D33:D37)</f>
        <v>0</v>
      </c>
      <c r="E32" s="52">
        <f>SUM(E33:E37)</f>
        <v>1019211169.91</v>
      </c>
      <c r="F32" s="51">
        <f t="shared" ref="F32:G32" si="5">SUM(F33:F37)</f>
        <v>1145879600.5400002</v>
      </c>
      <c r="G32" s="52">
        <f t="shared" si="5"/>
        <v>0</v>
      </c>
      <c r="H32" s="51">
        <f>SUM(H33:H37)</f>
        <v>2165090770.4500003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2164485469.6100001</v>
      </c>
      <c r="G33" s="66">
        <v>0</v>
      </c>
      <c r="H33" s="53">
        <f>SUM(F33:G33)</f>
        <v>2164485469.6100001</v>
      </c>
    </row>
    <row r="34" spans="1:8" ht="15" x14ac:dyDescent="0.25">
      <c r="B34" s="97" t="s">
        <v>9</v>
      </c>
      <c r="C34" s="98"/>
      <c r="D34" s="65">
        <v>0</v>
      </c>
      <c r="E34" s="60">
        <v>1019211169.91</v>
      </c>
      <c r="F34" s="55">
        <v>-1018365762.45</v>
      </c>
      <c r="G34" s="66">
        <v>0</v>
      </c>
      <c r="H34" s="53">
        <f>SUM(D34:F34)</f>
        <v>845407.45999991894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-240106.62</v>
      </c>
      <c r="G35" s="66">
        <v>0</v>
      </c>
      <c r="H35" s="53">
        <f>SUM(F35:G35)</f>
        <v>-240106.62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0</v>
      </c>
      <c r="G36" s="66">
        <v>0</v>
      </c>
      <c r="H36" s="53">
        <f>SUM(D36:G36)</f>
        <v>0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34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35</v>
      </c>
      <c r="C43" s="104"/>
      <c r="D43" s="72">
        <f>SUM(D25+D27)</f>
        <v>1957876805.76</v>
      </c>
      <c r="E43" s="73">
        <f>SUM(E25+E32)</f>
        <v>35320445819.380005</v>
      </c>
      <c r="F43" s="72">
        <f>SUM(F25+F32)</f>
        <v>2164245362.9900002</v>
      </c>
      <c r="G43" s="73">
        <f>SUM(G25+G27)</f>
        <v>0</v>
      </c>
      <c r="H43" s="72">
        <f>SUM(H25+H27+H32)</f>
        <v>39442567988.129997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2.75" x14ac:dyDescent="0.2">
      <c r="A46" s="81"/>
      <c r="B46" s="82"/>
      <c r="C46" s="82"/>
      <c r="D46" s="83"/>
      <c r="E46" s="84"/>
      <c r="F46" s="85"/>
    </row>
    <row r="47" spans="1:8" s="9" customFormat="1" ht="12" hidden="1" x14ac:dyDescent="0.2">
      <c r="A47" s="81"/>
      <c r="B47" s="96"/>
      <c r="C47" s="96"/>
      <c r="D47" s="96"/>
      <c r="E47" s="86"/>
      <c r="F47" s="87"/>
      <c r="H47" s="88"/>
    </row>
    <row r="48" spans="1:8" s="9" customFormat="1" ht="12" hidden="1" x14ac:dyDescent="0.2">
      <c r="A48" s="81"/>
      <c r="B48" s="89"/>
      <c r="C48" s="3" t="s">
        <v>23</v>
      </c>
      <c r="F48" s="90" t="s">
        <v>25</v>
      </c>
      <c r="H48" s="91"/>
    </row>
    <row r="49" spans="1:16384" s="9" customFormat="1" ht="12" hidden="1" x14ac:dyDescent="0.2">
      <c r="A49" s="81"/>
      <c r="B49" s="92"/>
      <c r="C49" s="120" t="s">
        <v>26</v>
      </c>
      <c r="D49" s="120"/>
      <c r="F49" s="93" t="s">
        <v>24</v>
      </c>
      <c r="H49" s="94"/>
    </row>
    <row r="50" spans="1:16384" ht="15" hidden="1" x14ac:dyDescent="0.25">
      <c r="B50" s="2"/>
      <c r="C50" s="121" t="s">
        <v>27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2025-07-21T21:42:38Z</cp:lastPrinted>
  <dcterms:created xsi:type="dcterms:W3CDTF">2014-09-04T19:19:04Z</dcterms:created>
  <dcterms:modified xsi:type="dcterms:W3CDTF">2025-07-21T21:42:43Z</dcterms:modified>
</cp:coreProperties>
</file>