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\PT INFORMACION CONTABLE\2do. trim. Información armonizada contable\"/>
    </mc:Choice>
  </mc:AlternateContent>
  <xr:revisionPtr revIDLastSave="0" documentId="13_ncr:1_{D2CA9B64-AACD-4C24-8BE5-080A96FA65D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s="1"/>
  <c r="C35" i="5" l="1"/>
  <c r="D35" i="5"/>
  <c r="F23" i="5"/>
  <c r="G23" i="5" s="1"/>
  <c r="F13" i="5"/>
  <c r="G13" i="5" s="1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<sst xmlns="http://schemas.openxmlformats.org/spreadsheetml/2006/main" count="39" uniqueCount="38">
  <si>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</si>
  <si>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</si>
  <si>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</si>
  <si>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</si>
  <si>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</si>
  <si>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</si>
  <si>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</si>
  <si>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</si>
  <si>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</si>
  <si>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</si>
  <si>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</si>
  <si>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</si>
  <si>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</si>
  <si>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</si>
  <si>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</si>
  <si>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</si>
  <si>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</si>
  <si>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</si>
  <si>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</si>
  <si>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</si>
  <si>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</si>
  <si>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</si>
  <si>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</si>
  <si>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</si>
  <si>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</si>
  <si>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</si>
  <si>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</si>
  <si>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</si>
  <si>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</si>
  <si>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</si>
  <si>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</si>
  <si>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</si>
  <si>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</si>
  <si>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</si>
  <si>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</si>
  <si>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</si>
  <si>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</si>
  <si>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Enero  al 30 de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</si>
</sst>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37" fontId="13" fillId="4" borderId="1" xfId="2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C23" zoomScale="71" zoomScaleNormal="71" workbookViewId="0">
      <selection activeCell="C42" sqref="A42:XFD1048576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2" t="s">
        <v>31</v>
      </c>
      <c r="C2" s="93"/>
      <c r="D2" s="93"/>
      <c r="E2" s="93"/>
      <c r="F2" s="93"/>
      <c r="G2" s="94"/>
      <c r="H2" s="12"/>
      <c r="I2" s="13"/>
    </row>
    <row r="3" spans="1:15" s="14" customFormat="1" ht="15.75" customHeight="1" x14ac:dyDescent="0.25">
      <c r="A3" s="37"/>
      <c r="B3" s="95" t="s">
        <v>0</v>
      </c>
      <c r="C3" s="96"/>
      <c r="D3" s="96"/>
      <c r="E3" s="96"/>
      <c r="F3" s="96"/>
      <c r="G3" s="97"/>
    </row>
    <row r="4" spans="1:15" s="11" customFormat="1" ht="15.75" customHeight="1" x14ac:dyDescent="0.25">
      <c r="A4" s="38"/>
      <c r="B4" s="95" t="s">
        <v>37</v>
      </c>
      <c r="C4" s="96"/>
      <c r="D4" s="96"/>
      <c r="E4" s="96"/>
      <c r="F4" s="96"/>
      <c r="G4" s="97"/>
      <c r="H4" s="16"/>
      <c r="I4" s="17"/>
      <c r="J4" s="17"/>
    </row>
    <row r="5" spans="1:15" s="11" customFormat="1" ht="18" customHeight="1" x14ac:dyDescent="0.25">
      <c r="A5" s="36"/>
      <c r="B5" s="95" t="s">
        <v>29</v>
      </c>
      <c r="C5" s="96"/>
      <c r="D5" s="96"/>
      <c r="E5" s="96"/>
      <c r="F5" s="96"/>
      <c r="G5" s="97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38.25" customHeight="1" x14ac:dyDescent="0.25">
      <c r="A8" s="41" t="s">
        <v>1</v>
      </c>
      <c r="B8" s="91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87" t="s">
        <v>5</v>
      </c>
      <c r="H8" s="1"/>
      <c r="N8" s="1"/>
      <c r="O8" s="1"/>
    </row>
    <row r="9" spans="1:15" ht="15.75" customHeight="1" x14ac:dyDescent="0.25">
      <c r="A9" s="41"/>
      <c r="B9" s="91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1815830772.76</v>
      </c>
      <c r="D13" s="57">
        <f t="shared" ref="D13:E13" si="0">SUM(D15:D21)</f>
        <v>185934765287.61996</v>
      </c>
      <c r="E13" s="57">
        <f t="shared" si="0"/>
        <v>184124709969.03003</v>
      </c>
      <c r="F13" s="58">
        <f>SUM(C13+D13-E13)</f>
        <v>3625886091.3499451</v>
      </c>
      <c r="G13" s="59">
        <f>SUM(F13-C13)</f>
        <v>1810055318.5899451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1802794430.03</v>
      </c>
      <c r="D15" s="64">
        <v>178869673614.07999</v>
      </c>
      <c r="E15" s="64">
        <v>177073776130.73001</v>
      </c>
      <c r="F15" s="65">
        <f>SUM(C15+D15-E15)</f>
        <v>3598691913.3799744</v>
      </c>
      <c r="G15" s="63">
        <f t="shared" ref="G15:G21" si="1">SUM(F15-C15)</f>
        <v>1795897483.3499744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9588666.1799999997</v>
      </c>
      <c r="D16" s="64">
        <v>7055772818.46</v>
      </c>
      <c r="E16" s="64">
        <v>7049219146.6300001</v>
      </c>
      <c r="F16" s="65">
        <f t="shared" ref="F16:F21" si="2">SUM(C16+D16-E16)</f>
        <v>16142338.010000229</v>
      </c>
      <c r="G16" s="63">
        <f>SUM(F16-C16)</f>
        <v>6553671.8300002292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3447676.55</v>
      </c>
      <c r="D17" s="64">
        <v>9318855.0800000001</v>
      </c>
      <c r="E17" s="64">
        <v>1714691.67</v>
      </c>
      <c r="F17" s="65">
        <f t="shared" si="2"/>
        <v>11051839.959999999</v>
      </c>
      <c r="G17" s="63">
        <f t="shared" si="1"/>
        <v>7604163.4099999992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0</v>
      </c>
      <c r="D21" s="66">
        <v>0</v>
      </c>
      <c r="E21" s="66">
        <v>0</v>
      </c>
      <c r="F21" s="65">
        <f t="shared" si="2"/>
        <v>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37063743744.167</v>
      </c>
      <c r="D23" s="69">
        <f>SUM(D25:D33)</f>
        <v>1011016393.28</v>
      </c>
      <c r="E23" s="69">
        <f t="shared" ref="E23" si="3">SUM(E25:E33)</f>
        <v>1109049922.3300002</v>
      </c>
      <c r="F23" s="69">
        <f>SUM(C23+D23-E23)</f>
        <v>36965710215.116997</v>
      </c>
      <c r="G23" s="70">
        <f>SUM(F23-C23)</f>
        <v>-98033529.050003052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143113118.28</v>
      </c>
      <c r="D25" s="64">
        <v>533351022.86000001</v>
      </c>
      <c r="E25" s="64">
        <v>547424128.17999995</v>
      </c>
      <c r="F25" s="74">
        <f t="shared" ref="F25:F33" si="4">SUM(C25+D25-E25)</f>
        <v>129040012.96000004</v>
      </c>
      <c r="G25" s="75">
        <f t="shared" ref="G25:G33" si="5">SUM(F25-C25)</f>
        <v>-14073105.319999963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35345463604.955002</v>
      </c>
      <c r="D27" s="64">
        <v>277207239.11000001</v>
      </c>
      <c r="E27" s="64">
        <v>345372324.79000002</v>
      </c>
      <c r="F27" s="74">
        <f t="shared" si="4"/>
        <v>35277298519.275002</v>
      </c>
      <c r="G27" s="75">
        <f t="shared" si="5"/>
        <v>-68165085.680000305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2466533096.4120002</v>
      </c>
      <c r="D28" s="64">
        <v>158752297.56</v>
      </c>
      <c r="E28" s="64">
        <v>8324652.46</v>
      </c>
      <c r="F28" s="74">
        <f t="shared" si="4"/>
        <v>2616960741.5120001</v>
      </c>
      <c r="G28" s="75">
        <f t="shared" si="5"/>
        <v>150427645.0999999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109096517.26000001</v>
      </c>
      <c r="D29" s="66">
        <v>39440000</v>
      </c>
      <c r="E29" s="66">
        <v>0</v>
      </c>
      <c r="F29" s="74">
        <f t="shared" si="4"/>
        <v>148536517.25999999</v>
      </c>
      <c r="G29" s="75">
        <f t="shared" si="5"/>
        <v>39439999.999999985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-1339471880.4100001</v>
      </c>
      <c r="D30" s="64">
        <v>1483753.75</v>
      </c>
      <c r="E30" s="64">
        <v>207928816.90000001</v>
      </c>
      <c r="F30" s="74">
        <f t="shared" si="4"/>
        <v>-1545916943.5600002</v>
      </c>
      <c r="G30" s="75">
        <f t="shared" si="5"/>
        <v>-206445063.1500001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35036539.450000003</v>
      </c>
      <c r="D33" s="66">
        <v>782080</v>
      </c>
      <c r="E33" s="66">
        <v>0</v>
      </c>
      <c r="F33" s="74">
        <f t="shared" si="4"/>
        <v>35818619.450000003</v>
      </c>
      <c r="G33" s="75">
        <f t="shared" si="5"/>
        <v>782080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38879574516.927002</v>
      </c>
      <c r="D35" s="77">
        <f t="shared" ref="D35:E35" si="6">SUM(D13+D23)</f>
        <v>186945781680.89996</v>
      </c>
      <c r="E35" s="77">
        <f t="shared" si="6"/>
        <v>185233759891.36002</v>
      </c>
      <c r="F35" s="78">
        <f>SUM(C35+D35-E35)</f>
        <v>40591596306.466949</v>
      </c>
      <c r="G35" s="79">
        <f>SUM(F35-C35)</f>
        <v>1712021789.5399475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hidden="1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9" t="s">
        <v>33</v>
      </c>
      <c r="C46" s="89"/>
      <c r="D46" s="89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8" t="s">
        <v>36</v>
      </c>
      <c r="C47" s="88"/>
      <c r="D47" s="88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90" t="s">
        <v>35</v>
      </c>
      <c r="C48" s="90"/>
      <c r="D48" s="90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2025-07-21T21:45:13Z</cp:lastPrinted>
  <dcterms:created xsi:type="dcterms:W3CDTF">2014-09-04T18:46:51Z</dcterms:created>
  <dcterms:modified xsi:type="dcterms:W3CDTF">2025-07-21T21:45:18Z</dcterms:modified>
</cp:coreProperties>
</file>