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JULIO 25\informacion armonizada mensual\"/>
    </mc:Choice>
  </mc:AlternateContent>
  <xr:revisionPtr revIDLastSave="0" documentId="13_ncr:1_{392F629E-989E-4F5C-9BB5-BE06199AF4D2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FE" sheetId="1" r:id="rId1"/>
  </sheets>
  <definedNames>
    <definedName name="_xlnm.Print_Area" localSheetId="0">EFE!$A$2:$F$83</definedName>
  </definedNames>
  <calcPr calcId="191029"/>
</workbook>
</file>

<file path=xl/calcChain.xml><?xml version="1.0" encoding="utf-8"?>
<calcChain xmlns="http://schemas.openxmlformats.org/spreadsheetml/2006/main">
  <c r="D22" i="1" l="1"/>
  <c r="E61" i="1" l="1"/>
  <c r="E67" i="1" l="1"/>
  <c r="D61" i="1" l="1"/>
  <c r="E77" i="1" l="1"/>
  <c r="D76" i="1" s="1"/>
  <c r="D77" i="1" s="1"/>
  <c r="D10" i="1"/>
  <c r="D67" i="1"/>
  <c r="E10" i="1"/>
  <c r="D66" i="1" l="1"/>
  <c r="E66" i="1"/>
  <c r="E60" i="1"/>
  <c r="D60" i="1"/>
  <c r="E22" i="1"/>
  <c r="D40" i="1"/>
  <c r="E51" i="1" l="1"/>
  <c r="D51" i="1"/>
  <c r="E44" i="1"/>
  <c r="D44" i="1"/>
  <c r="E40" i="1"/>
  <c r="D72" i="1" l="1"/>
  <c r="E72" i="1"/>
  <c r="D56" i="1"/>
  <c r="E56" i="1"/>
</calcChain>
</file>

<file path=xl/sharedStrings.xml><?xml version="1.0" encoding="utf-8"?>
<sst xmlns="http://schemas.openxmlformats.org/spreadsheetml/2006/main" count="60" uniqueCount="52">
  <si>
    <t>ORIGEN</t>
  </si>
  <si>
    <t>IMPUESTOS</t>
  </si>
  <si>
    <t>CONTRIBUCIONES DE MEJORAS</t>
  </si>
  <si>
    <t>DERECHOS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</si>
  <si>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</si>
  <si>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</si>
  <si>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</si>
  <si>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</si>
  <si>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</si>
  <si>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</si>
  <si>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</si>
  <si>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</si>
  <si>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APLICACIÓN</t>
  </si>
  <si>
    <t>SERVICIOS PERSONALES</t>
  </si>
  <si>
    <t>MATERIALES Y SUMINISTROS</t>
  </si>
  <si>
    <t>SERVICIOS GENERALES</t>
  </si>
  <si>
    <t>TRANSFERENCIAS A FIDEICOMISOS, MANDATOS Y CONTRATOS ANÁLOGOS</t>
  </si>
  <si>
    <t>TRANSFERENCIAS A SEGURIDAD SOCIAL</t>
  </si>
  <si>
    <t>DONATIVOS</t>
  </si>
  <si>
    <t>TRANSFERENCIAS AL EXTERIOR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</si>
  <si>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</si>
  <si>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</si>
  <si>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</si>
  <si>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</si>
  <si>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ENDEUDAMIENTO NETO</t>
  </si>
  <si>
    <t>SERVICIOS DE LA DEUDA</t>
  </si>
  <si>
    <t>FLUJOS NETOS DE EFECTIVO POR ACTIVIDADES DE FINANCIAMIENTO</t>
  </si>
  <si>
    <t>INCREMENTO / DISMINUCIÓN NETA EN EL EFECTIVO Y EQUIVALENTES AL EFECTIVO</t>
  </si>
  <si>
    <t>EFECTIVO Y EQUIVALENTES DE EFECTIVO AL INICIO DEL EJERCICIO</t>
  </si>
  <si>
    <t>EFECTIVO Y EQUIVALENTES DE EFECTIVO AL FINAL DEL EJERCICIO</t>
  </si>
  <si>
    <t>CUOTAS Y APORTACIONES DE SEGURIDAD SOCIAL</t>
  </si>
  <si>
    <t>OTROS ORÍGENES DE OPERACIÓN</t>
  </si>
  <si>
    <t>OTRAS APLICACIONES DE OPERACIÓN</t>
  </si>
  <si>
    <t>BIENES INMUEBLES, INFRAESTRUCTURA Y CONSTRUCCIONES EN PROCESO</t>
  </si>
  <si>
    <t>BIENES MUEBLES</t>
  </si>
  <si>
    <t>OTROS ORIGENES DE INVERSIÓN</t>
  </si>
  <si>
    <t>OTRAS APLICACIONES DE INVERSIÓN</t>
  </si>
  <si>
    <t>OTRAS APLICACIONES DE FINANCIAMIENTO</t>
  </si>
  <si>
    <t>OTROS ORIGENES DE FINANCIAMIENTO</t>
  </si>
  <si>
    <t xml:space="preserve">  INTERNO</t>
  </si>
  <si>
    <t xml:space="preserve">  EXTERNO</t>
  </si>
  <si>
    <t>FLUJOS DE EFECTIVO DE LAS ACTIVIDADES DE OPERACIÓN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</si>
  <si>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</si>
  <si>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</si>
  <si>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</si>
  <si>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</si>
  <si>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</si>
  <si>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</si>
  <si>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Municipio de Zapopan, Jalisco.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</si>
  <si>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Estado de Flujos de Efectivo  </t>
  </si>
  <si>
    <t>(Cifras en Pesos)</t>
  </si>
  <si>
    <t>Del 01 de Enero al 31 de Julio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</si>
</sst>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_ ;\-#,##0.0\ "/>
    <numFmt numFmtId="165" formatCode="#,##0.00000000_ ;\-#,##0.00000000\ "/>
    <numFmt numFmtId="166" formatCode="&quot;$&quot;#,##0.00"/>
  </numFmts>
  <fonts count="8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10"/>
      <name val="Arial"/>
      <family val="2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8">
    <xf numFmtId="0" fontId="0" fillId="0" borderId="0" xfId="0" applyNumberFormat="1" applyFill="1" applyBorder="1" applyAlignment="1" applyProtection="1"/>
    <xf numFmtId="43" fontId="0" fillId="0" borderId="0" xfId="1" applyFont="1" applyFill="1" applyBorder="1" applyAlignment="1" applyProtection="1"/>
    <xf numFmtId="43" fontId="0" fillId="0" borderId="0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0" fontId="0" fillId="2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>
      <alignment wrapText="1"/>
    </xf>
    <xf numFmtId="43" fontId="5" fillId="2" borderId="0" xfId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43" fontId="5" fillId="2" borderId="0" xfId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166" fontId="0" fillId="2" borderId="0" xfId="0" applyNumberFormat="1" applyFill="1" applyBorder="1" applyAlignment="1" applyProtection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 applyProtection="1">
      <alignment horizontal="right" vertical="center"/>
    </xf>
    <xf numFmtId="166" fontId="2" fillId="2" borderId="12" xfId="0" applyNumberFormat="1" applyFont="1" applyFill="1" applyBorder="1" applyAlignment="1">
      <alignment horizontal="right" vertical="center"/>
    </xf>
    <xf numFmtId="166" fontId="5" fillId="2" borderId="12" xfId="0" applyNumberFormat="1" applyFont="1" applyFill="1" applyBorder="1" applyAlignment="1">
      <alignment horizontal="right" vertical="center"/>
    </xf>
    <xf numFmtId="166" fontId="4" fillId="2" borderId="12" xfId="1" applyNumberFormat="1" applyFont="1" applyFill="1" applyBorder="1" applyAlignment="1">
      <alignment horizontal="right" vertical="center" wrapText="1"/>
    </xf>
    <xf numFmtId="166" fontId="2" fillId="2" borderId="12" xfId="0" applyNumberFormat="1" applyFont="1" applyFill="1" applyBorder="1" applyAlignment="1">
      <alignment horizontal="right" vertical="center" wrapText="1"/>
    </xf>
    <xf numFmtId="166" fontId="2" fillId="2" borderId="12" xfId="1" applyNumberFormat="1" applyFont="1" applyFill="1" applyBorder="1" applyAlignment="1">
      <alignment horizontal="right" vertical="center"/>
    </xf>
    <xf numFmtId="166" fontId="4" fillId="2" borderId="12" xfId="1" applyNumberFormat="1" applyFont="1" applyFill="1" applyBorder="1" applyAlignment="1">
      <alignment horizontal="right" vertical="center"/>
    </xf>
    <xf numFmtId="166" fontId="4" fillId="2" borderId="13" xfId="1" applyNumberFormat="1" applyFont="1" applyFill="1" applyBorder="1" applyAlignment="1">
      <alignment horizontal="right" vertical="center"/>
    </xf>
    <xf numFmtId="166" fontId="4" fillId="2" borderId="1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11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right" vertical="center"/>
    </xf>
    <xf numFmtId="166" fontId="5" fillId="2" borderId="0" xfId="0" applyNumberFormat="1" applyFont="1" applyFill="1" applyBorder="1" applyAlignment="1">
      <alignment horizontal="right" vertical="center"/>
    </xf>
    <xf numFmtId="166" fontId="4" fillId="2" borderId="0" xfId="1" applyNumberFormat="1" applyFont="1" applyFill="1" applyBorder="1" applyAlignment="1">
      <alignment horizontal="right" vertical="center" wrapText="1"/>
    </xf>
    <xf numFmtId="166" fontId="2" fillId="2" borderId="0" xfId="0" applyNumberFormat="1" applyFont="1" applyFill="1" applyBorder="1" applyAlignment="1">
      <alignment horizontal="right" vertical="center" wrapText="1"/>
    </xf>
    <xf numFmtId="166" fontId="2" fillId="2" borderId="0" xfId="1" applyNumberFormat="1" applyFont="1" applyFill="1" applyBorder="1" applyAlignment="1">
      <alignment horizontal="right" vertical="center"/>
    </xf>
    <xf numFmtId="166" fontId="4" fillId="2" borderId="0" xfId="1" applyNumberFormat="1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166" fontId="4" fillId="2" borderId="8" xfId="1" applyNumberFormat="1" applyFont="1" applyFill="1" applyBorder="1" applyAlignment="1">
      <alignment horizontal="right" vertical="center"/>
    </xf>
    <xf numFmtId="166" fontId="7" fillId="2" borderId="0" xfId="1" applyNumberFormat="1" applyFont="1" applyFill="1" applyBorder="1" applyAlignment="1">
      <alignment horizontal="right" vertical="center"/>
    </xf>
    <xf numFmtId="166" fontId="7" fillId="2" borderId="12" xfId="1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28575</xdr:rowOff>
    </xdr:from>
    <xdr:to>
      <xdr:col>1</xdr:col>
      <xdr:colOff>1752600</xdr:colOff>
      <xdr:row>5</xdr:row>
      <xdr:rowOff>239227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71500"/>
          <a:ext cx="1724025" cy="982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2"/>
  <sheetViews>
    <sheetView tabSelected="1" topLeftCell="A73" zoomScaleNormal="100" workbookViewId="0">
      <selection activeCell="B74" sqref="B74:C74"/>
    </sheetView>
  </sheetViews>
  <sheetFormatPr baseColWidth="10" defaultColWidth="0" defaultRowHeight="15.75" zeroHeight="1" x14ac:dyDescent="0.25"/>
  <cols>
    <col min="1" max="1" width="11.42578125" style="4" customWidth="1"/>
    <col min="2" max="2" width="41" style="9" customWidth="1"/>
    <col min="3" max="3" width="21.7109375" style="6" customWidth="1"/>
    <col min="4" max="4" width="21.7109375" style="7" customWidth="1"/>
    <col min="5" max="5" width="21.7109375" style="8" customWidth="1"/>
    <col min="6" max="6" width="15.7109375" style="4" bestFit="1" customWidth="1"/>
    <col min="7" max="7" width="18.140625" style="4" customWidth="1"/>
    <col min="8" max="8" width="15.7109375" hidden="1" customWidth="1"/>
    <col min="9" max="16384" width="11.42578125" hidden="1"/>
  </cols>
  <sheetData>
    <row r="1" spans="2:5" x14ac:dyDescent="0.25"/>
    <row r="2" spans="2:5" ht="27" customHeight="1" x14ac:dyDescent="0.25"/>
    <row r="3" spans="2:5" ht="20.25" customHeight="1" x14ac:dyDescent="0.2">
      <c r="B3" s="44" t="s">
        <v>48</v>
      </c>
      <c r="C3" s="45"/>
      <c r="D3" s="45"/>
      <c r="E3" s="46"/>
    </row>
    <row r="4" spans="2:5" ht="20.25" customHeight="1" x14ac:dyDescent="0.2">
      <c r="B4" s="47" t="s">
        <v>49</v>
      </c>
      <c r="C4" s="48"/>
      <c r="D4" s="48"/>
      <c r="E4" s="49"/>
    </row>
    <row r="5" spans="2:5" ht="20.25" customHeight="1" x14ac:dyDescent="0.2">
      <c r="B5" s="47" t="s">
        <v>51</v>
      </c>
      <c r="C5" s="48"/>
      <c r="D5" s="48"/>
      <c r="E5" s="49"/>
    </row>
    <row r="6" spans="2:5" ht="20.25" customHeight="1" x14ac:dyDescent="0.2">
      <c r="B6" s="50" t="s">
        <v>50</v>
      </c>
      <c r="C6" s="51"/>
      <c r="D6" s="51"/>
      <c r="E6" s="52"/>
    </row>
    <row r="7" spans="2:5" ht="22.5" customHeight="1" x14ac:dyDescent="0.2">
      <c r="B7" s="15"/>
      <c r="C7" s="16"/>
      <c r="D7" s="30">
        <v>2025</v>
      </c>
      <c r="E7" s="17">
        <v>2024</v>
      </c>
    </row>
    <row r="8" spans="2:5" x14ac:dyDescent="0.2">
      <c r="B8" s="53" t="s">
        <v>41</v>
      </c>
      <c r="C8" s="54"/>
      <c r="D8" s="31"/>
      <c r="E8" s="18"/>
    </row>
    <row r="9" spans="2:5" x14ac:dyDescent="0.2">
      <c r="B9" s="53"/>
      <c r="C9" s="54"/>
      <c r="E9" s="19"/>
    </row>
    <row r="10" spans="2:5" x14ac:dyDescent="0.2">
      <c r="B10" s="53" t="s">
        <v>0</v>
      </c>
      <c r="C10" s="54"/>
      <c r="D10" s="32">
        <f>SUM(D11:D20)</f>
        <v>10654593172.18</v>
      </c>
      <c r="E10" s="20">
        <f>SUM(E11:E20)</f>
        <v>24371012950.32</v>
      </c>
    </row>
    <row r="11" spans="2:5" x14ac:dyDescent="0.2">
      <c r="B11" s="42" t="s">
        <v>1</v>
      </c>
      <c r="C11" s="43"/>
      <c r="D11" s="33">
        <v>3114196894.4400001</v>
      </c>
      <c r="E11" s="21">
        <v>3945939903.21</v>
      </c>
    </row>
    <row r="12" spans="2:5" x14ac:dyDescent="0.2">
      <c r="B12" s="42" t="s">
        <v>30</v>
      </c>
      <c r="C12" s="43"/>
      <c r="D12" s="33">
        <v>0</v>
      </c>
      <c r="E12" s="21">
        <v>0</v>
      </c>
    </row>
    <row r="13" spans="2:5" x14ac:dyDescent="0.2">
      <c r="B13" s="42" t="s">
        <v>2</v>
      </c>
      <c r="C13" s="43"/>
      <c r="D13" s="33">
        <v>21101654.489999998</v>
      </c>
      <c r="E13" s="21">
        <v>233127804.97</v>
      </c>
    </row>
    <row r="14" spans="2:5" x14ac:dyDescent="0.2">
      <c r="B14" s="42" t="s">
        <v>3</v>
      </c>
      <c r="C14" s="43"/>
      <c r="D14" s="33">
        <v>666850467.25999999</v>
      </c>
      <c r="E14" s="21">
        <v>914056644.74000001</v>
      </c>
    </row>
    <row r="15" spans="2:5" x14ac:dyDescent="0.2">
      <c r="B15" s="42" t="s">
        <v>42</v>
      </c>
      <c r="C15" s="43"/>
      <c r="D15" s="33">
        <v>203575505.68000001</v>
      </c>
      <c r="E15" s="21">
        <v>387297611.73000002</v>
      </c>
    </row>
    <row r="16" spans="2:5" x14ac:dyDescent="0.2">
      <c r="B16" s="42" t="s">
        <v>43</v>
      </c>
      <c r="C16" s="43"/>
      <c r="D16" s="33">
        <v>69942119.299999997</v>
      </c>
      <c r="E16" s="21">
        <v>114702502.03</v>
      </c>
    </row>
    <row r="17" spans="2:5" x14ac:dyDescent="0.2">
      <c r="B17" s="42" t="s">
        <v>44</v>
      </c>
      <c r="C17" s="43"/>
      <c r="D17" s="33">
        <v>0</v>
      </c>
      <c r="E17" s="21">
        <v>0</v>
      </c>
    </row>
    <row r="18" spans="2:5" ht="52.5" customHeight="1" x14ac:dyDescent="0.2">
      <c r="B18" s="42" t="s">
        <v>45</v>
      </c>
      <c r="C18" s="43"/>
      <c r="D18" s="33">
        <v>4061939310.4299998</v>
      </c>
      <c r="E18" s="21">
        <v>6017833323.3400002</v>
      </c>
    </row>
    <row r="19" spans="2:5" ht="33" customHeight="1" x14ac:dyDescent="0.2">
      <c r="B19" s="42" t="s">
        <v>46</v>
      </c>
      <c r="C19" s="43"/>
      <c r="E19" s="19"/>
    </row>
    <row r="20" spans="2:5" x14ac:dyDescent="0.2">
      <c r="B20" s="42" t="s">
        <v>31</v>
      </c>
      <c r="C20" s="43"/>
      <c r="D20" s="7">
        <v>2516987220.5799999</v>
      </c>
      <c r="E20" s="21">
        <v>12758055160.299999</v>
      </c>
    </row>
    <row r="21" spans="2:5" x14ac:dyDescent="0.2">
      <c r="B21" s="42"/>
      <c r="C21" s="43"/>
      <c r="E21" s="19"/>
    </row>
    <row r="22" spans="2:5" x14ac:dyDescent="0.2">
      <c r="B22" s="53" t="s">
        <v>12</v>
      </c>
      <c r="C22" s="54"/>
      <c r="D22" s="32">
        <f>SUM(D23:D38)</f>
        <v>8137005616.0799999</v>
      </c>
      <c r="E22" s="20">
        <f>SUM(E23:E38)</f>
        <v>23352647187.870003</v>
      </c>
    </row>
    <row r="23" spans="2:5" x14ac:dyDescent="0.2">
      <c r="B23" s="42" t="s">
        <v>13</v>
      </c>
      <c r="C23" s="43"/>
      <c r="D23" s="33">
        <v>2594364443.3099999</v>
      </c>
      <c r="E23" s="21">
        <v>4355605724.8000002</v>
      </c>
    </row>
    <row r="24" spans="2:5" x14ac:dyDescent="0.2">
      <c r="B24" s="42" t="s">
        <v>14</v>
      </c>
      <c r="C24" s="43"/>
      <c r="D24" s="33">
        <v>261547281.97999999</v>
      </c>
      <c r="E24" s="21">
        <v>551193057.47000003</v>
      </c>
    </row>
    <row r="25" spans="2:5" x14ac:dyDescent="0.2">
      <c r="B25" s="42" t="s">
        <v>15</v>
      </c>
      <c r="C25" s="43"/>
      <c r="D25" s="33">
        <v>911332575.15999997</v>
      </c>
      <c r="E25" s="21">
        <v>1791988002.72</v>
      </c>
    </row>
    <row r="26" spans="2:5" ht="31.5" customHeight="1" x14ac:dyDescent="0.2">
      <c r="B26" s="42" t="s">
        <v>7</v>
      </c>
      <c r="C26" s="43"/>
      <c r="D26" s="33">
        <v>113495803</v>
      </c>
      <c r="E26" s="21">
        <v>96617273.689999998</v>
      </c>
    </row>
    <row r="27" spans="2:5" x14ac:dyDescent="0.2">
      <c r="B27" s="42" t="s">
        <v>8</v>
      </c>
      <c r="C27" s="43"/>
      <c r="D27" s="33">
        <v>940409389.22000003</v>
      </c>
      <c r="E27" s="21">
        <v>1581889389.22</v>
      </c>
    </row>
    <row r="28" spans="2:5" x14ac:dyDescent="0.2">
      <c r="B28" s="42" t="s">
        <v>9</v>
      </c>
      <c r="C28" s="43"/>
      <c r="D28" s="33">
        <v>21371544</v>
      </c>
      <c r="E28" s="21">
        <v>30236200</v>
      </c>
    </row>
    <row r="29" spans="2:5" x14ac:dyDescent="0.2">
      <c r="B29" s="42" t="s">
        <v>10</v>
      </c>
      <c r="C29" s="43"/>
      <c r="D29" s="33">
        <v>170047029.97999999</v>
      </c>
      <c r="E29" s="21">
        <v>318736289.30000001</v>
      </c>
    </row>
    <row r="30" spans="2:5" x14ac:dyDescent="0.2">
      <c r="B30" s="42" t="s">
        <v>11</v>
      </c>
      <c r="C30" s="43"/>
      <c r="D30" s="33">
        <v>0</v>
      </c>
      <c r="E30" s="21">
        <v>0</v>
      </c>
    </row>
    <row r="31" spans="2:5" ht="31.5" customHeight="1" x14ac:dyDescent="0.2">
      <c r="B31" s="42" t="s">
        <v>16</v>
      </c>
      <c r="C31" s="43"/>
      <c r="D31" s="33">
        <v>14973095.619999999</v>
      </c>
      <c r="E31" s="21">
        <v>26699503.41</v>
      </c>
    </row>
    <row r="32" spans="2:5" x14ac:dyDescent="0.2">
      <c r="B32" s="42" t="s">
        <v>17</v>
      </c>
      <c r="C32" s="43"/>
      <c r="D32" s="33">
        <v>0</v>
      </c>
      <c r="E32" s="21">
        <v>0</v>
      </c>
    </row>
    <row r="33" spans="2:8" x14ac:dyDescent="0.2">
      <c r="B33" s="42" t="s">
        <v>18</v>
      </c>
      <c r="C33" s="43"/>
      <c r="D33" s="33">
        <v>128935492.06</v>
      </c>
      <c r="E33" s="21">
        <v>140372397.44999999</v>
      </c>
    </row>
    <row r="34" spans="2:8" x14ac:dyDescent="0.2">
      <c r="B34" s="42" t="s">
        <v>19</v>
      </c>
      <c r="C34" s="43"/>
      <c r="D34" s="33">
        <v>0</v>
      </c>
      <c r="E34" s="21">
        <v>0</v>
      </c>
    </row>
    <row r="35" spans="2:8" x14ac:dyDescent="0.2">
      <c r="B35" s="42" t="s">
        <v>4</v>
      </c>
      <c r="C35" s="43"/>
      <c r="D35" s="33">
        <v>0</v>
      </c>
      <c r="E35" s="21">
        <v>0</v>
      </c>
    </row>
    <row r="36" spans="2:8" x14ac:dyDescent="0.2">
      <c r="B36" s="42" t="s">
        <v>5</v>
      </c>
      <c r="C36" s="43"/>
      <c r="D36" s="33">
        <v>0</v>
      </c>
      <c r="E36" s="21">
        <v>0</v>
      </c>
    </row>
    <row r="37" spans="2:8" x14ac:dyDescent="0.2">
      <c r="B37" s="42" t="s">
        <v>6</v>
      </c>
      <c r="C37" s="43"/>
      <c r="D37" s="33">
        <v>0</v>
      </c>
      <c r="E37" s="21">
        <v>0</v>
      </c>
    </row>
    <row r="38" spans="2:8" x14ac:dyDescent="0.2">
      <c r="B38" s="42" t="s">
        <v>32</v>
      </c>
      <c r="C38" s="43"/>
      <c r="D38" s="33">
        <v>2980528961.75</v>
      </c>
      <c r="E38" s="21">
        <v>14459309349.809999</v>
      </c>
      <c r="H38" s="3"/>
    </row>
    <row r="39" spans="2:8" x14ac:dyDescent="0.2">
      <c r="B39" s="42"/>
      <c r="C39" s="43"/>
      <c r="D39" s="33"/>
      <c r="E39" s="21"/>
    </row>
    <row r="40" spans="2:8" x14ac:dyDescent="0.2">
      <c r="B40" s="53" t="s">
        <v>20</v>
      </c>
      <c r="C40" s="54"/>
      <c r="D40" s="34">
        <f>SUM(D10-D22)</f>
        <v>2517587556.1000004</v>
      </c>
      <c r="E40" s="22">
        <f>SUM(E10-E22)</f>
        <v>1018365762.4499969</v>
      </c>
    </row>
    <row r="41" spans="2:8" x14ac:dyDescent="0.2">
      <c r="B41" s="53"/>
      <c r="C41" s="54"/>
      <c r="D41" s="35"/>
      <c r="E41" s="23"/>
    </row>
    <row r="42" spans="2:8" x14ac:dyDescent="0.2">
      <c r="B42" s="53" t="s">
        <v>21</v>
      </c>
      <c r="C42" s="54"/>
      <c r="D42" s="35"/>
      <c r="E42" s="23"/>
    </row>
    <row r="43" spans="2:8" x14ac:dyDescent="0.2">
      <c r="B43" s="53"/>
      <c r="C43" s="54"/>
      <c r="D43" s="35"/>
      <c r="E43" s="23"/>
    </row>
    <row r="44" spans="2:8" x14ac:dyDescent="0.2">
      <c r="B44" s="53" t="s">
        <v>0</v>
      </c>
      <c r="C44" s="54"/>
      <c r="D44" s="32">
        <f>SUM(D45:D47)</f>
        <v>267380873.63999999</v>
      </c>
      <c r="E44" s="20">
        <f>SUM(E45:E47)</f>
        <v>880720412.8499999</v>
      </c>
    </row>
    <row r="45" spans="2:8" ht="31.5" customHeight="1" x14ac:dyDescent="0.2">
      <c r="B45" s="42" t="s">
        <v>33</v>
      </c>
      <c r="C45" s="43"/>
      <c r="D45" s="33">
        <v>0</v>
      </c>
      <c r="E45" s="21">
        <v>624278725.03999996</v>
      </c>
    </row>
    <row r="46" spans="2:8" x14ac:dyDescent="0.2">
      <c r="B46" s="42" t="s">
        <v>34</v>
      </c>
      <c r="C46" s="43"/>
      <c r="D46" s="33">
        <v>0</v>
      </c>
      <c r="E46" s="21">
        <v>0</v>
      </c>
    </row>
    <row r="47" spans="2:8" x14ac:dyDescent="0.2">
      <c r="B47" s="42" t="s">
        <v>35</v>
      </c>
      <c r="C47" s="43"/>
      <c r="D47" s="33">
        <v>267380873.63999999</v>
      </c>
      <c r="E47" s="21">
        <v>256441687.81</v>
      </c>
    </row>
    <row r="48" spans="2:8" x14ac:dyDescent="0.2">
      <c r="B48" s="42"/>
      <c r="C48" s="43"/>
      <c r="D48" s="33"/>
      <c r="E48" s="21"/>
    </row>
    <row r="49" spans="2:8" x14ac:dyDescent="0.2">
      <c r="B49" s="28"/>
      <c r="C49" s="29"/>
      <c r="D49" s="33"/>
      <c r="E49" s="21"/>
    </row>
    <row r="50" spans="2:8" x14ac:dyDescent="0.2">
      <c r="B50" s="28"/>
      <c r="C50" s="29"/>
      <c r="D50" s="33"/>
      <c r="E50" s="21"/>
    </row>
    <row r="51" spans="2:8" x14ac:dyDescent="0.2">
      <c r="B51" s="53" t="s">
        <v>12</v>
      </c>
      <c r="C51" s="54"/>
      <c r="D51" s="32">
        <f>SUM(D52:D55)</f>
        <v>596868909.67999995</v>
      </c>
      <c r="E51" s="20">
        <f>SUM(E52:E55)</f>
        <v>821438150.3499999</v>
      </c>
    </row>
    <row r="52" spans="2:8" ht="31.5" customHeight="1" x14ac:dyDescent="0.2">
      <c r="B52" s="42" t="s">
        <v>33</v>
      </c>
      <c r="C52" s="43"/>
      <c r="D52" s="33">
        <v>294736672.38999999</v>
      </c>
      <c r="E52" s="21">
        <v>0</v>
      </c>
    </row>
    <row r="53" spans="2:8" x14ac:dyDescent="0.2">
      <c r="B53" s="42" t="s">
        <v>34</v>
      </c>
      <c r="C53" s="43"/>
      <c r="D53" s="33">
        <v>250664655.69</v>
      </c>
      <c r="E53" s="21">
        <v>706116197.42999995</v>
      </c>
      <c r="H53" s="1"/>
    </row>
    <row r="54" spans="2:8" x14ac:dyDescent="0.2">
      <c r="B54" s="42" t="s">
        <v>36</v>
      </c>
      <c r="C54" s="43"/>
      <c r="D54" s="33">
        <v>51467581.600000001</v>
      </c>
      <c r="E54" s="21">
        <v>115321952.92</v>
      </c>
      <c r="H54" s="1"/>
    </row>
    <row r="55" spans="2:8" x14ac:dyDescent="0.2">
      <c r="B55" s="42"/>
      <c r="C55" s="43"/>
      <c r="D55" s="33"/>
      <c r="E55" s="21"/>
      <c r="H55" s="2"/>
    </row>
    <row r="56" spans="2:8" x14ac:dyDescent="0.2">
      <c r="B56" s="53" t="s">
        <v>22</v>
      </c>
      <c r="C56" s="54"/>
      <c r="D56" s="34">
        <f>SUM(D44-D51)</f>
        <v>-329488036.03999996</v>
      </c>
      <c r="E56" s="22">
        <f>SUM(E44-E51)</f>
        <v>59282262.5</v>
      </c>
      <c r="H56" s="1"/>
    </row>
    <row r="57" spans="2:8" x14ac:dyDescent="0.2">
      <c r="B57" s="42"/>
      <c r="C57" s="43"/>
      <c r="D57" s="33"/>
      <c r="E57" s="21"/>
      <c r="H57" s="2"/>
    </row>
    <row r="58" spans="2:8" x14ac:dyDescent="0.2">
      <c r="B58" s="53" t="s">
        <v>23</v>
      </c>
      <c r="C58" s="54"/>
      <c r="D58" s="33"/>
      <c r="E58" s="21"/>
    </row>
    <row r="59" spans="2:8" x14ac:dyDescent="0.2">
      <c r="B59" s="53"/>
      <c r="C59" s="54"/>
      <c r="D59" s="33"/>
      <c r="E59" s="21"/>
    </row>
    <row r="60" spans="2:8" x14ac:dyDescent="0.2">
      <c r="B60" s="53" t="s">
        <v>0</v>
      </c>
      <c r="C60" s="54"/>
      <c r="D60" s="32">
        <f>SUM(D62:D64)</f>
        <v>130538013.57999998</v>
      </c>
      <c r="E60" s="20">
        <f>SUM(E62:E64)</f>
        <v>377001492.06999999</v>
      </c>
    </row>
    <row r="61" spans="2:8" x14ac:dyDescent="0.2">
      <c r="B61" s="42" t="s">
        <v>24</v>
      </c>
      <c r="C61" s="43"/>
      <c r="D61" s="33">
        <f>SUM(D62)</f>
        <v>50958565.619999997</v>
      </c>
      <c r="E61" s="21">
        <f>SUM(E62)</f>
        <v>206455930.44999999</v>
      </c>
    </row>
    <row r="62" spans="2:8" x14ac:dyDescent="0.2">
      <c r="B62" s="42" t="s">
        <v>39</v>
      </c>
      <c r="C62" s="43"/>
      <c r="D62" s="33">
        <v>50958565.619999997</v>
      </c>
      <c r="E62" s="21">
        <v>206455930.44999999</v>
      </c>
      <c r="F62" s="5"/>
    </row>
    <row r="63" spans="2:8" x14ac:dyDescent="0.2">
      <c r="B63" s="42" t="s">
        <v>40</v>
      </c>
      <c r="C63" s="43"/>
      <c r="D63" s="33">
        <v>0</v>
      </c>
      <c r="E63" s="21">
        <v>0</v>
      </c>
    </row>
    <row r="64" spans="2:8" x14ac:dyDescent="0.2">
      <c r="B64" s="53" t="s">
        <v>38</v>
      </c>
      <c r="C64" s="54"/>
      <c r="D64" s="33">
        <v>79579447.959999993</v>
      </c>
      <c r="E64" s="21">
        <v>170545561.62</v>
      </c>
    </row>
    <row r="65" spans="2:6" x14ac:dyDescent="0.2">
      <c r="B65" s="42"/>
      <c r="C65" s="43"/>
      <c r="D65" s="33"/>
      <c r="E65" s="21"/>
    </row>
    <row r="66" spans="2:6" x14ac:dyDescent="0.2">
      <c r="B66" s="53" t="s">
        <v>12</v>
      </c>
      <c r="C66" s="54"/>
      <c r="D66" s="32">
        <f>SUM(D67+D70)</f>
        <v>421789399.72999996</v>
      </c>
      <c r="E66" s="20">
        <f>SUM(E67+E70)</f>
        <v>1243000542.7</v>
      </c>
      <c r="F66" s="14"/>
    </row>
    <row r="67" spans="2:6" x14ac:dyDescent="0.2">
      <c r="B67" s="42" t="s">
        <v>25</v>
      </c>
      <c r="C67" s="43"/>
      <c r="D67" s="33">
        <f>SUM(D68)</f>
        <v>414505224.39999998</v>
      </c>
      <c r="E67" s="21">
        <f>SUM(E68)</f>
        <v>101080213.64</v>
      </c>
    </row>
    <row r="68" spans="2:6" x14ac:dyDescent="0.2">
      <c r="B68" s="42" t="s">
        <v>39</v>
      </c>
      <c r="C68" s="43"/>
      <c r="D68" s="33">
        <v>414505224.39999998</v>
      </c>
      <c r="E68" s="21">
        <v>101080213.64</v>
      </c>
    </row>
    <row r="69" spans="2:6" x14ac:dyDescent="0.2">
      <c r="B69" s="42" t="s">
        <v>40</v>
      </c>
      <c r="C69" s="43"/>
      <c r="D69" s="33">
        <v>0</v>
      </c>
      <c r="E69" s="21">
        <v>0</v>
      </c>
    </row>
    <row r="70" spans="2:6" ht="15" customHeight="1" x14ac:dyDescent="0.2">
      <c r="B70" s="53" t="s">
        <v>37</v>
      </c>
      <c r="C70" s="54"/>
      <c r="D70" s="33">
        <v>7284175.3300000001</v>
      </c>
      <c r="E70" s="21">
        <v>1141920329.0599999</v>
      </c>
    </row>
    <row r="71" spans="2:6" x14ac:dyDescent="0.2">
      <c r="B71" s="53"/>
      <c r="C71" s="54"/>
      <c r="D71" s="36"/>
      <c r="E71" s="24"/>
    </row>
    <row r="72" spans="2:6" ht="30.75" customHeight="1" x14ac:dyDescent="0.2">
      <c r="B72" s="53" t="s">
        <v>26</v>
      </c>
      <c r="C72" s="54"/>
      <c r="D72" s="40">
        <f>SUM(D60-D66)</f>
        <v>-291251386.14999998</v>
      </c>
      <c r="E72" s="41">
        <f>SUM(E60-E66)</f>
        <v>-865999050.63000011</v>
      </c>
    </row>
    <row r="73" spans="2:6" x14ac:dyDescent="0.2">
      <c r="B73" s="53"/>
      <c r="C73" s="54"/>
      <c r="D73" s="36"/>
      <c r="E73" s="24"/>
    </row>
    <row r="74" spans="2:6" ht="31.5" customHeight="1" x14ac:dyDescent="0.2">
      <c r="B74" s="53" t="s">
        <v>27</v>
      </c>
      <c r="C74" s="54"/>
      <c r="D74" s="38">
        <v>1896848133.9100001</v>
      </c>
      <c r="E74" s="27">
        <v>211648974.31999999</v>
      </c>
    </row>
    <row r="75" spans="2:6" x14ac:dyDescent="0.2">
      <c r="B75" s="53"/>
      <c r="C75" s="54"/>
      <c r="D75" s="37"/>
      <c r="E75" s="25"/>
    </row>
    <row r="76" spans="2:6" ht="31.5" customHeight="1" x14ac:dyDescent="0.2">
      <c r="B76" s="53" t="s">
        <v>28</v>
      </c>
      <c r="C76" s="54"/>
      <c r="D76" s="37">
        <f>SUM(E77)</f>
        <v>1802794430.03</v>
      </c>
      <c r="E76" s="25">
        <v>1591145455.71</v>
      </c>
    </row>
    <row r="77" spans="2:6" ht="32.25" customHeight="1" x14ac:dyDescent="0.2">
      <c r="B77" s="55" t="s">
        <v>29</v>
      </c>
      <c r="C77" s="56"/>
      <c r="D77" s="39">
        <f>SUM(D76+D74)</f>
        <v>3699642563.9400001</v>
      </c>
      <c r="E77" s="26">
        <f>SUM(E76+E74)</f>
        <v>1802794430.03</v>
      </c>
    </row>
    <row r="78" spans="2:6" x14ac:dyDescent="0.25"/>
    <row r="79" spans="2:6" x14ac:dyDescent="0.25">
      <c r="B79" s="10"/>
      <c r="C79" s="11"/>
      <c r="D79" s="12"/>
      <c r="E79" s="13"/>
    </row>
    <row r="80" spans="2:6" x14ac:dyDescent="0.25"/>
    <row r="81" spans="2:5" ht="35.25" customHeight="1" x14ac:dyDescent="0.2">
      <c r="B81" s="57" t="s">
        <v>47</v>
      </c>
      <c r="C81" s="57"/>
      <c r="D81" s="57"/>
      <c r="E81" s="57"/>
    </row>
    <row r="82" spans="2:5" x14ac:dyDescent="0.25"/>
    <row r="83" spans="2:5" x14ac:dyDescent="0.25"/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</sheetData>
  <mergeCells count="73">
    <mergeCell ref="B77:C77"/>
    <mergeCell ref="B81:E8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51:C51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6:C16"/>
    <mergeCell ref="B17:C17"/>
    <mergeCell ref="B18:C18"/>
    <mergeCell ref="B19:C19"/>
    <mergeCell ref="B3:E3"/>
    <mergeCell ref="B4:E4"/>
    <mergeCell ref="B6:E6"/>
    <mergeCell ref="B8:C8"/>
    <mergeCell ref="B9:C9"/>
    <mergeCell ref="B5:E5"/>
    <mergeCell ref="B15:C15"/>
    <mergeCell ref="B10:C10"/>
    <mergeCell ref="B11:C11"/>
    <mergeCell ref="B12:C12"/>
    <mergeCell ref="B13:C13"/>
    <mergeCell ref="B14:C14"/>
  </mergeCells>
  <printOptions horizontalCentered="1"/>
  <pageMargins left="0.23622047244094491" right="0.23622047244094491" top="0.74803149606299213" bottom="0.74803149606299213" header="0.31496062992125984" footer="0.31496062992125984"/>
  <pageSetup scale="78" fitToHeight="0" orientation="portrait" errors="NA" r:id="rId1"/>
  <headerFooter alignWithMargins="0"/>
  <rowBreaks count="1" manualBreakCount="1">
    <brk id="39" max="16383" man="1"/>
  </rowBreaks>
  <ignoredErrors>
    <ignoredError sqref="D51:E51 D60:E60 D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Irvin M</dc:creator>
  <cp:lastModifiedBy>Claudia Gloria Bello</cp:lastModifiedBy>
  <cp:lastPrinted>2025-08-25T21:31:56Z</cp:lastPrinted>
  <dcterms:created xsi:type="dcterms:W3CDTF">2017-05-28T18:17:58Z</dcterms:created>
  <dcterms:modified xsi:type="dcterms:W3CDTF">2025-08-25T21:32:29Z</dcterms:modified>
</cp:coreProperties>
</file>