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92ACADF-4231-4216-A72A-8AAE5B21A14C}" xr6:coauthVersionLast="36" xr6:coauthVersionMax="47" xr10:uidLastSave="{00000000-0000-0000-0000-000000000000}"/>
  <bookViews>
    <workbookView xWindow="0" yWindow="0" windowWidth="28800" windowHeight="12225" tabRatio="500" firstSheet="3" activeTab="6" xr2:uid="{00000000-000D-0000-FFFF-FFFF00000000}"/>
  </bookViews>
  <sheets>
    <sheet name="Estadísticas Enero 2025" sheetId="1" r:id="rId1"/>
    <sheet name="Estadísticas Febrero 2025" sheetId="3" r:id="rId2"/>
    <sheet name="Estadísticas Marzo 2025" sheetId="4" r:id="rId3"/>
    <sheet name="Estadísticas Abril 2025" sheetId="5" r:id="rId4"/>
    <sheet name="Estadísticas Mayo 2025" sheetId="6" r:id="rId5"/>
    <sheet name="Estadísticas Junio 2025" sheetId="7" r:id="rId6"/>
    <sheet name="Estadísticas Julio 2025" sheetId="8" r:id="rId7"/>
  </sheets>
  <externalReferences>
    <externalReference r:id="rId8"/>
  </externalReferences>
  <definedNames>
    <definedName name="_xlnm.Print_Area" localSheetId="3">'Estadísticas Abril 2025'!$B$2:$Q$251</definedName>
    <definedName name="_xlnm.Print_Area" localSheetId="0">'Estadísticas Enero 2025'!$B$2:$Q$251</definedName>
    <definedName name="_xlnm.Print_Area" localSheetId="1">'Estadísticas Febrero 2025'!$B$2:$Q$250</definedName>
    <definedName name="_xlnm.Print_Area" localSheetId="6">'Estadísticas Julio 2025'!$B$2:$Q$251</definedName>
    <definedName name="_xlnm.Print_Area" localSheetId="5">'Estadísticas Junio 2025'!$B$2:$Q$251</definedName>
    <definedName name="_xlnm.Print_Area" localSheetId="2">'Estadísticas Marzo 2025'!$B$2:$Q$250</definedName>
    <definedName name="_xlnm.Print_Area" localSheetId="4">'Estadísticas Mayo 2025'!$B$2:$Q$251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2" i="8" l="1"/>
  <c r="I221" i="8"/>
  <c r="J219" i="8" s="1"/>
  <c r="E219" i="8"/>
  <c r="E218" i="8"/>
  <c r="E217" i="8"/>
  <c r="J190" i="8"/>
  <c r="E190" i="8"/>
  <c r="J189" i="8"/>
  <c r="E189" i="8"/>
  <c r="J188" i="8"/>
  <c r="E188" i="8"/>
  <c r="J187" i="8"/>
  <c r="J192" i="8" s="1"/>
  <c r="E187" i="8"/>
  <c r="I163" i="8"/>
  <c r="J158" i="8" s="1"/>
  <c r="E160" i="8"/>
  <c r="E159" i="8"/>
  <c r="E158" i="8"/>
  <c r="I106" i="8"/>
  <c r="J103" i="8" s="1"/>
  <c r="J61" i="8"/>
  <c r="M59" i="8" s="1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L22" i="8"/>
  <c r="I23" i="8" s="1"/>
  <c r="F22" i="8"/>
  <c r="D23" i="8" s="1"/>
  <c r="J216" i="8" l="1"/>
  <c r="J218" i="8"/>
  <c r="J217" i="8"/>
  <c r="J159" i="8"/>
  <c r="J160" i="8"/>
  <c r="J161" i="8"/>
  <c r="J163" i="8" s="1"/>
  <c r="J100" i="8"/>
  <c r="J101" i="8"/>
  <c r="J102" i="8"/>
  <c r="J104" i="8"/>
  <c r="M48" i="8"/>
  <c r="M44" i="8"/>
  <c r="M52" i="8"/>
  <c r="M56" i="8"/>
  <c r="M45" i="8"/>
  <c r="M49" i="8"/>
  <c r="M57" i="8"/>
  <c r="M53" i="8"/>
  <c r="M46" i="8"/>
  <c r="M50" i="8"/>
  <c r="M58" i="8"/>
  <c r="M54" i="8"/>
  <c r="M47" i="8"/>
  <c r="M51" i="8"/>
  <c r="M55" i="8"/>
  <c r="H23" i="8"/>
  <c r="K23" i="8"/>
  <c r="J23" i="8"/>
  <c r="E23" i="8"/>
  <c r="J221" i="8"/>
  <c r="C23" i="8"/>
  <c r="G252" i="7"/>
  <c r="I163" i="7"/>
  <c r="J160" i="7" s="1"/>
  <c r="I106" i="7"/>
  <c r="J101" i="7" s="1"/>
  <c r="I221" i="7"/>
  <c r="J219" i="7" s="1"/>
  <c r="E219" i="7"/>
  <c r="J218" i="7"/>
  <c r="E218" i="7"/>
  <c r="J217" i="7"/>
  <c r="E217" i="7"/>
  <c r="J216" i="7"/>
  <c r="J221" i="7" s="1"/>
  <c r="J190" i="7"/>
  <c r="E190" i="7"/>
  <c r="J189" i="7"/>
  <c r="E189" i="7"/>
  <c r="J188" i="7"/>
  <c r="E188" i="7"/>
  <c r="J187" i="7"/>
  <c r="J192" i="7" s="1"/>
  <c r="E187" i="7"/>
  <c r="E160" i="7"/>
  <c r="E159" i="7"/>
  <c r="E158" i="7"/>
  <c r="J61" i="7"/>
  <c r="M57" i="7" s="1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L22" i="7"/>
  <c r="J23" i="7" s="1"/>
  <c r="F22" i="7"/>
  <c r="C23" i="7" s="1"/>
  <c r="M61" i="8" l="1"/>
  <c r="L23" i="8"/>
  <c r="J161" i="7"/>
  <c r="J159" i="7"/>
  <c r="J163" i="7" s="1"/>
  <c r="J158" i="7"/>
  <c r="J104" i="7"/>
  <c r="J102" i="7"/>
  <c r="J100" i="7"/>
  <c r="J103" i="7"/>
  <c r="M58" i="7"/>
  <c r="M46" i="7"/>
  <c r="M55" i="7"/>
  <c r="M59" i="7"/>
  <c r="M50" i="7"/>
  <c r="M52" i="7"/>
  <c r="M54" i="7"/>
  <c r="M51" i="7"/>
  <c r="M48" i="7"/>
  <c r="M56" i="7"/>
  <c r="M47" i="7"/>
  <c r="M44" i="7"/>
  <c r="M45" i="7"/>
  <c r="M49" i="7"/>
  <c r="M53" i="7"/>
  <c r="H23" i="7"/>
  <c r="K23" i="7"/>
  <c r="D23" i="7"/>
  <c r="E23" i="7"/>
  <c r="I23" i="7"/>
  <c r="M61" i="7" l="1"/>
  <c r="L23" i="7"/>
  <c r="I221" i="6" l="1"/>
  <c r="J219" i="6" s="1"/>
  <c r="E219" i="6"/>
  <c r="E218" i="6"/>
  <c r="E217" i="6"/>
  <c r="J190" i="6"/>
  <c r="E190" i="6"/>
  <c r="J189" i="6"/>
  <c r="E189" i="6"/>
  <c r="J188" i="6"/>
  <c r="E188" i="6"/>
  <c r="J187" i="6"/>
  <c r="E187" i="6"/>
  <c r="J161" i="6"/>
  <c r="J160" i="6"/>
  <c r="E160" i="6"/>
  <c r="J159" i="6"/>
  <c r="E159" i="6"/>
  <c r="J158" i="6"/>
  <c r="E158" i="6"/>
  <c r="J104" i="6"/>
  <c r="J103" i="6"/>
  <c r="J102" i="6"/>
  <c r="J101" i="6"/>
  <c r="J100" i="6"/>
  <c r="J61" i="6"/>
  <c r="M59" i="6" s="1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L22" i="6"/>
  <c r="J23" i="6" s="1"/>
  <c r="F22" i="6"/>
  <c r="C23" i="6" s="1"/>
  <c r="M45" i="6" l="1"/>
  <c r="M49" i="6"/>
  <c r="M53" i="6"/>
  <c r="M57" i="6"/>
  <c r="M56" i="6"/>
  <c r="M44" i="6"/>
  <c r="M52" i="6"/>
  <c r="M46" i="6"/>
  <c r="M50" i="6"/>
  <c r="M54" i="6"/>
  <c r="M58" i="6"/>
  <c r="M48" i="6"/>
  <c r="M47" i="6"/>
  <c r="M51" i="6"/>
  <c r="M55" i="6"/>
  <c r="D23" i="6"/>
  <c r="H23" i="6"/>
  <c r="J216" i="6"/>
  <c r="J192" i="6"/>
  <c r="I23" i="6"/>
  <c r="J163" i="6"/>
  <c r="J217" i="6"/>
  <c r="K23" i="6"/>
  <c r="E23" i="6"/>
  <c r="J218" i="6"/>
  <c r="J221" i="6" l="1"/>
  <c r="L23" i="6"/>
  <c r="M61" i="6"/>
  <c r="F22" i="5"/>
  <c r="C23" i="5" s="1"/>
  <c r="L22" i="5"/>
  <c r="H23" i="5" s="1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J61" i="5"/>
  <c r="M45" i="5" s="1"/>
  <c r="J100" i="5"/>
  <c r="J101" i="5"/>
  <c r="J102" i="5"/>
  <c r="J103" i="5"/>
  <c r="J104" i="5"/>
  <c r="E158" i="5"/>
  <c r="J158" i="5"/>
  <c r="E159" i="5"/>
  <c r="J159" i="5"/>
  <c r="E160" i="5"/>
  <c r="J160" i="5"/>
  <c r="J161" i="5"/>
  <c r="E187" i="5"/>
  <c r="J187" i="5"/>
  <c r="E188" i="5"/>
  <c r="J188" i="5"/>
  <c r="E189" i="5"/>
  <c r="J189" i="5"/>
  <c r="E190" i="5"/>
  <c r="J190" i="5"/>
  <c r="E217" i="5"/>
  <c r="E218" i="5"/>
  <c r="E219" i="5"/>
  <c r="I221" i="5"/>
  <c r="J217" i="5" s="1"/>
  <c r="F22" i="4"/>
  <c r="C23" i="4" s="1"/>
  <c r="L22" i="4"/>
  <c r="I23" i="4" s="1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J61" i="4"/>
  <c r="M45" i="4" s="1"/>
  <c r="J99" i="4"/>
  <c r="J100" i="4"/>
  <c r="J101" i="4"/>
  <c r="J102" i="4"/>
  <c r="J103" i="4"/>
  <c r="E157" i="4"/>
  <c r="J157" i="4"/>
  <c r="E158" i="4"/>
  <c r="J158" i="4"/>
  <c r="E159" i="4"/>
  <c r="J159" i="4"/>
  <c r="J160" i="4"/>
  <c r="E186" i="4"/>
  <c r="J186" i="4"/>
  <c r="E187" i="4"/>
  <c r="J187" i="4"/>
  <c r="E188" i="4"/>
  <c r="J188" i="4"/>
  <c r="E189" i="4"/>
  <c r="J189" i="4"/>
  <c r="E216" i="4"/>
  <c r="E217" i="4"/>
  <c r="E218" i="4"/>
  <c r="I220" i="4"/>
  <c r="J216" i="4" s="1"/>
  <c r="M44" i="5" l="1"/>
  <c r="K23" i="5"/>
  <c r="J192" i="5"/>
  <c r="M58" i="5"/>
  <c r="J23" i="5"/>
  <c r="M48" i="5"/>
  <c r="M52" i="5"/>
  <c r="I23" i="5"/>
  <c r="J163" i="5"/>
  <c r="M46" i="5"/>
  <c r="M56" i="5"/>
  <c r="E23" i="5"/>
  <c r="M50" i="5"/>
  <c r="D23" i="5"/>
  <c r="M54" i="5"/>
  <c r="J217" i="4"/>
  <c r="J162" i="4"/>
  <c r="K23" i="4"/>
  <c r="J23" i="4"/>
  <c r="H23" i="4"/>
  <c r="M48" i="4"/>
  <c r="M58" i="4"/>
  <c r="L23" i="4"/>
  <c r="M52" i="4"/>
  <c r="M46" i="4"/>
  <c r="E23" i="4"/>
  <c r="M50" i="4"/>
  <c r="D23" i="4"/>
  <c r="J191" i="4"/>
  <c r="M56" i="4"/>
  <c r="J218" i="4"/>
  <c r="M44" i="4"/>
  <c r="M54" i="4"/>
  <c r="J218" i="5"/>
  <c r="J216" i="5"/>
  <c r="M59" i="5"/>
  <c r="M57" i="5"/>
  <c r="M55" i="5"/>
  <c r="M53" i="5"/>
  <c r="M51" i="5"/>
  <c r="M49" i="5"/>
  <c r="M47" i="5"/>
  <c r="J219" i="5"/>
  <c r="J215" i="4"/>
  <c r="M59" i="4"/>
  <c r="M57" i="4"/>
  <c r="M55" i="4"/>
  <c r="M53" i="4"/>
  <c r="M51" i="4"/>
  <c r="M49" i="4"/>
  <c r="M47" i="4"/>
  <c r="F22" i="3"/>
  <c r="C23" i="3" s="1"/>
  <c r="L22" i="3"/>
  <c r="K23" i="3" s="1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J61" i="3"/>
  <c r="M45" i="3" s="1"/>
  <c r="J99" i="3"/>
  <c r="J100" i="3"/>
  <c r="J101" i="3"/>
  <c r="J102" i="3"/>
  <c r="J103" i="3"/>
  <c r="E157" i="3"/>
  <c r="J157" i="3"/>
  <c r="E158" i="3"/>
  <c r="J158" i="3"/>
  <c r="E159" i="3"/>
  <c r="J159" i="3"/>
  <c r="J160" i="3"/>
  <c r="E186" i="3"/>
  <c r="J186" i="3"/>
  <c r="E187" i="3"/>
  <c r="J187" i="3"/>
  <c r="E188" i="3"/>
  <c r="J188" i="3"/>
  <c r="E189" i="3"/>
  <c r="J189" i="3"/>
  <c r="E216" i="3"/>
  <c r="E217" i="3"/>
  <c r="E218" i="3"/>
  <c r="I220" i="3"/>
  <c r="J216" i="3" s="1"/>
  <c r="J100" i="1"/>
  <c r="I221" i="1"/>
  <c r="J216" i="1" s="1"/>
  <c r="E219" i="1"/>
  <c r="E218" i="1"/>
  <c r="E217" i="1"/>
  <c r="J190" i="1"/>
  <c r="E190" i="1"/>
  <c r="J189" i="1"/>
  <c r="E189" i="1"/>
  <c r="J188" i="1"/>
  <c r="E188" i="1"/>
  <c r="J187" i="1"/>
  <c r="E187" i="1"/>
  <c r="J161" i="1"/>
  <c r="J160" i="1"/>
  <c r="E160" i="1"/>
  <c r="J159" i="1"/>
  <c r="E159" i="1"/>
  <c r="J158" i="1"/>
  <c r="E158" i="1"/>
  <c r="J104" i="1"/>
  <c r="J103" i="1"/>
  <c r="J102" i="1"/>
  <c r="J101" i="1"/>
  <c r="J61" i="1"/>
  <c r="M59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2" i="1"/>
  <c r="J23" i="1" s="1"/>
  <c r="F22" i="1"/>
  <c r="E23" i="1" s="1"/>
  <c r="M61" i="5" l="1"/>
  <c r="L23" i="5"/>
  <c r="J220" i="4"/>
  <c r="M61" i="4"/>
  <c r="H23" i="3"/>
  <c r="M52" i="3"/>
  <c r="J191" i="3"/>
  <c r="M56" i="3"/>
  <c r="M44" i="3"/>
  <c r="J23" i="3"/>
  <c r="M48" i="3"/>
  <c r="M59" i="3"/>
  <c r="M51" i="3"/>
  <c r="M47" i="3"/>
  <c r="M55" i="3"/>
  <c r="M58" i="3"/>
  <c r="M54" i="3"/>
  <c r="M50" i="3"/>
  <c r="M46" i="3"/>
  <c r="E23" i="3"/>
  <c r="J162" i="3"/>
  <c r="D23" i="3"/>
  <c r="M57" i="3"/>
  <c r="M53" i="3"/>
  <c r="M49" i="3"/>
  <c r="J221" i="5"/>
  <c r="J217" i="3"/>
  <c r="J215" i="3"/>
  <c r="I23" i="3"/>
  <c r="L23" i="3" s="1"/>
  <c r="J218" i="3"/>
  <c r="J192" i="1"/>
  <c r="J163" i="1"/>
  <c r="I23" i="1"/>
  <c r="K23" i="1"/>
  <c r="C23" i="1"/>
  <c r="D23" i="1"/>
  <c r="M44" i="1"/>
  <c r="M48" i="1"/>
  <c r="M52" i="1"/>
  <c r="M56" i="1"/>
  <c r="J217" i="1"/>
  <c r="H23" i="1"/>
  <c r="M45" i="1"/>
  <c r="M49" i="1"/>
  <c r="M53" i="1"/>
  <c r="M57" i="1"/>
  <c r="J218" i="1"/>
  <c r="M46" i="1"/>
  <c r="M50" i="1"/>
  <c r="M54" i="1"/>
  <c r="M58" i="1"/>
  <c r="J219" i="1"/>
  <c r="M47" i="1"/>
  <c r="M51" i="1"/>
  <c r="M55" i="1"/>
  <c r="M61" i="3" l="1"/>
  <c r="J220" i="3"/>
  <c r="L23" i="1"/>
  <c r="J221" i="1"/>
  <c r="M61" i="1"/>
</calcChain>
</file>

<file path=xl/sharedStrings.xml><?xml version="1.0" encoding="utf-8"?>
<sst xmlns="http://schemas.openxmlformats.org/spreadsheetml/2006/main" count="398" uniqueCount="49">
  <si>
    <t>UNIDAD DE TRANSPARENCIA DEL O.P.D. SERVICIOS DE SALUD DEL MUNICIPIO DE ZAPOPAN</t>
  </si>
  <si>
    <t xml:space="preserve"> </t>
  </si>
  <si>
    <t>SOLICITUDES POR TIPO</t>
  </si>
  <si>
    <t>SOLICITUD POR GÉNERO</t>
  </si>
  <si>
    <t>PNT</t>
  </si>
  <si>
    <t>MANUALES</t>
  </si>
  <si>
    <t>CORREO</t>
  </si>
  <si>
    <t>TOTAL</t>
  </si>
  <si>
    <t xml:space="preserve">   </t>
  </si>
  <si>
    <t>MASCULINO</t>
  </si>
  <si>
    <t>FEMENINO</t>
  </si>
  <si>
    <t>EMPRESAS</t>
  </si>
  <si>
    <t>SEUDÓNIMO</t>
  </si>
  <si>
    <t xml:space="preserve">                   …………        </t>
  </si>
  <si>
    <t>TIPO DE RESPUESTAS</t>
  </si>
  <si>
    <t xml:space="preserve">       FORMATO SOLICITADO</t>
  </si>
  <si>
    <t>VIA CORREO ELECTRONICO</t>
  </si>
  <si>
    <t>VÍA PNT</t>
  </si>
  <si>
    <t>REPRODUCCIÓN DE DOCUMENTOS (COPIA SIMPLE, COPIA CERTIFICADA, PLANO SIMPLE Y PLANO CERTIFICADO)</t>
  </si>
  <si>
    <t xml:space="preserve">  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</si>
  <si>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</si>
  <si>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</si>
  <si>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</si>
  <si>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</si>
  <si>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</si>
  <si>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</si>
  <si>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</si>
  <si>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</si>
  <si>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</si>
  <si>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</si>
  <si>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</si>
  <si>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</si>
  <si>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 xml:space="preserve">SOLICITUDES CONTESTADAS POR DIRECCION </t>
  </si>
  <si>
    <t>Dirección General (Unidad de Transparencia)</t>
  </si>
  <si>
    <t>Dirección de Administración y Finanzas (Jefatura Administrativa, Jefatura de Adquisiciones, Jefatura de Recursos Financieros, Jefatura de Adquisiciones)</t>
  </si>
  <si>
    <t>Dirección Jurídica</t>
  </si>
  <si>
    <t>Órgano Interno de Control</t>
  </si>
  <si>
    <t>Dirección de Unidades de Atención Medica</t>
  </si>
  <si>
    <t>Dirección del Hospital General de Zapopan (Subdirección del HGZ)</t>
  </si>
  <si>
    <t>Nota: Una solicitud de información puede ser atendida por varias áreas de conformidad a su competencia.</t>
  </si>
  <si>
    <t>Debido a que las solicitudes de información se derivan a diversas de dependencias, el número no es coincidente con el total de solicitudes respondidas.</t>
  </si>
  <si>
    <t xml:space="preserve">Dirección Medica (Jefatura de Medicina Preventiva y Epidemiología, Jefatura de Enseñanza) </t>
  </si>
  <si>
    <t>INFORMACIÓN ESTADÍSTICA ENERO 2025</t>
  </si>
  <si>
    <t>INFORMACIÓN ESTADÍSTICA FEBRERO 2025</t>
  </si>
  <si>
    <t>INFORMACIÓN ESTADÍSTICA MARZO 2025</t>
  </si>
  <si>
    <t>INFORMACIÓN ESTADÍSTICA ABRIL 2025</t>
  </si>
  <si>
    <t>INFORMACIÓN ESTADÍSTICA MAYO 2025</t>
  </si>
  <si>
    <t>INFORMACIÓN ESTADÍSTICA JUNIO 2025</t>
  </si>
  <si>
    <t>INFORMACIÓN ESTADÍSTICA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</si>
</sst>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name val="Century Gothic"/>
      <family val="2"/>
      <charset val="1"/>
    </font>
    <font>
      <b/>
      <sz val="26"/>
      <name val="Aparajita"/>
      <family val="2"/>
      <charset val="1"/>
    </font>
    <font>
      <b/>
      <sz val="8"/>
      <color rgb="FF000000"/>
      <name val="Century Gothic"/>
      <family val="2"/>
      <charset val="1"/>
    </font>
    <font>
      <b/>
      <sz val="14"/>
      <color rgb="FF000000"/>
      <name val="Calibri"/>
      <family val="2"/>
      <charset val="1"/>
    </font>
    <font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9"/>
      <name val="Century Gothic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name val="Century Gothic"/>
      <family val="2"/>
      <charset val="1"/>
    </font>
    <font>
      <sz val="12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entury Gothic"/>
      <family val="2"/>
      <charset val="1"/>
    </font>
    <font>
      <b/>
      <sz val="10"/>
      <color rgb="FF000000"/>
      <name val="Century Gothic"/>
      <family val="2"/>
      <charset val="1"/>
    </font>
    <font>
      <b/>
      <sz val="9"/>
      <color rgb="FF000000"/>
      <name val="Century Gothic"/>
      <family val="2"/>
      <charset val="1"/>
    </font>
    <font>
      <sz val="9"/>
      <color rgb="FF000000"/>
      <name val="Century Gothic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31859C"/>
        <bgColor rgb="FF337D90"/>
      </patternFill>
    </fill>
    <fill>
      <patternFill patternType="solid">
        <fgColor rgb="FFD9D9D9"/>
        <bgColor rgb="FFD1DEBE"/>
      </patternFill>
    </fill>
    <fill>
      <patternFill patternType="solid">
        <fgColor rgb="FF808080"/>
        <bgColor rgb="FF7F7F7F"/>
      </patternFill>
    </fill>
    <fill>
      <patternFill patternType="solid">
        <fgColor rgb="FFA6A6A6"/>
        <bgColor rgb="FFB3B3B3"/>
      </patternFill>
    </fill>
    <fill>
      <patternFill patternType="solid">
        <fgColor rgb="FFEEECE1"/>
        <bgColor rgb="FFEBF1DE"/>
      </patternFill>
    </fill>
    <fill>
      <patternFill patternType="solid">
        <fgColor rgb="FF7F7F7F"/>
        <bgColor rgb="FF808080"/>
      </patternFill>
    </fill>
    <fill>
      <patternFill patternType="solid">
        <fgColor rgb="FFDCE6F2"/>
        <bgColor rgb="FFE8F1F4"/>
      </patternFill>
    </fill>
    <fill>
      <patternFill patternType="solid">
        <fgColor rgb="FF2DA8F3"/>
        <bgColor rgb="FF9BBB5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EFF3E9"/>
      </patternFill>
    </fill>
    <fill>
      <patternFill patternType="solid">
        <fgColor theme="0"/>
        <bgColor rgb="FFEBF1DE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18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9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2" xfId="0" applyFill="1" applyBorder="1"/>
    <xf numFmtId="0" fontId="0" fillId="5" borderId="0" xfId="0" applyFill="1"/>
    <xf numFmtId="0" fontId="3" fillId="4" borderId="4" xfId="0" applyFont="1" applyFill="1" applyBorder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7" borderId="6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6" fillId="2" borderId="0" xfId="0" applyFont="1" applyFill="1"/>
    <xf numFmtId="9" fontId="6" fillId="7" borderId="5" xfId="1" applyFont="1" applyFill="1" applyBorder="1" applyAlignment="1" applyProtection="1">
      <alignment horizontal="center"/>
    </xf>
    <xf numFmtId="9" fontId="6" fillId="7" borderId="6" xfId="1" applyFont="1" applyFill="1" applyBorder="1" applyAlignment="1" applyProtection="1">
      <alignment horizontal="center" vertical="center"/>
    </xf>
    <xf numFmtId="9" fontId="6" fillId="7" borderId="6" xfId="1" applyFont="1" applyFill="1" applyBorder="1" applyAlignment="1" applyProtection="1">
      <alignment horizontal="center"/>
    </xf>
    <xf numFmtId="9" fontId="4" fillId="7" borderId="5" xfId="0" applyNumberFormat="1" applyFont="1" applyFill="1" applyBorder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0" borderId="0" xfId="0" applyFont="1"/>
    <xf numFmtId="0" fontId="9" fillId="5" borderId="0" xfId="0" applyFont="1" applyFill="1"/>
    <xf numFmtId="9" fontId="10" fillId="7" borderId="5" xfId="0" applyNumberFormat="1" applyFont="1" applyFill="1" applyBorder="1" applyAlignment="1">
      <alignment horizontal="center"/>
    </xf>
    <xf numFmtId="0" fontId="12" fillId="7" borderId="6" xfId="0" applyFont="1" applyFill="1" applyBorder="1"/>
    <xf numFmtId="0" fontId="12" fillId="7" borderId="10" xfId="0" applyFont="1" applyFill="1" applyBorder="1"/>
    <xf numFmtId="0" fontId="12" fillId="7" borderId="5" xfId="0" applyFont="1" applyFill="1" applyBorder="1" applyAlignment="1">
      <alignment horizontal="center"/>
    </xf>
    <xf numFmtId="9" fontId="18" fillId="2" borderId="0" xfId="1" applyFill="1" applyBorder="1" applyAlignment="1" applyProtection="1">
      <alignment wrapText="1"/>
    </xf>
    <xf numFmtId="0" fontId="13" fillId="7" borderId="6" xfId="9" applyFont="1" applyFill="1" applyBorder="1"/>
    <xf numFmtId="0" fontId="13" fillId="7" borderId="10" xfId="9" applyFont="1" applyFill="1" applyBorder="1"/>
    <xf numFmtId="0" fontId="13" fillId="7" borderId="5" xfId="9" applyFont="1" applyFill="1" applyBorder="1" applyAlignment="1">
      <alignment horizontal="center"/>
    </xf>
    <xf numFmtId="0" fontId="11" fillId="0" borderId="0" xfId="0" applyFont="1"/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4" fillId="2" borderId="0" xfId="0" applyFont="1" applyFill="1"/>
    <xf numFmtId="0" fontId="15" fillId="2" borderId="0" xfId="0" applyFont="1" applyFill="1" applyAlignment="1">
      <alignment horizontal="right"/>
    </xf>
    <xf numFmtId="9" fontId="10" fillId="2" borderId="0" xfId="0" applyNumberFormat="1" applyFont="1" applyFill="1"/>
    <xf numFmtId="0" fontId="0" fillId="7" borderId="1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6" fillId="7" borderId="5" xfId="0" applyFont="1" applyFill="1" applyBorder="1"/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7" borderId="18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9" fontId="18" fillId="2" borderId="0" xfId="1" applyFill="1" applyBorder="1" applyAlignment="1" applyProtection="1">
      <alignment horizontal="right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left" wrapText="1"/>
    </xf>
    <xf numFmtId="0" fontId="10" fillId="7" borderId="5" xfId="0" applyFont="1" applyFill="1" applyBorder="1"/>
    <xf numFmtId="9" fontId="10" fillId="7" borderId="5" xfId="1" applyFont="1" applyFill="1" applyBorder="1" applyAlignment="1" applyProtection="1">
      <alignment horizontal="right" wrapText="1"/>
    </xf>
    <xf numFmtId="9" fontId="10" fillId="2" borderId="0" xfId="1" applyFont="1" applyFill="1" applyBorder="1" applyAlignment="1" applyProtection="1">
      <alignment horizontal="right" wrapText="1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left" wrapText="1"/>
    </xf>
    <xf numFmtId="9" fontId="10" fillId="7" borderId="5" xfId="0" applyNumberFormat="1" applyFont="1" applyFill="1" applyBorder="1"/>
    <xf numFmtId="0" fontId="16" fillId="2" borderId="0" xfId="0" applyFont="1" applyFill="1"/>
    <xf numFmtId="0" fontId="0" fillId="7" borderId="20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0" xfId="0" applyFill="1" applyBorder="1" applyAlignment="1">
      <alignment horizontal="left" wrapText="1"/>
    </xf>
    <xf numFmtId="0" fontId="0" fillId="7" borderId="11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1" fillId="2" borderId="0" xfId="9" applyFill="1" applyAlignment="1">
      <alignment horizontal="center"/>
    </xf>
    <xf numFmtId="0" fontId="0" fillId="8" borderId="0" xfId="0" applyFill="1"/>
    <xf numFmtId="0" fontId="0" fillId="7" borderId="18" xfId="0" applyFill="1" applyBorder="1" applyAlignment="1">
      <alignment horizontal="center"/>
    </xf>
    <xf numFmtId="0" fontId="1" fillId="2" borderId="0" xfId="9" applyFill="1" applyAlignment="1">
      <alignment horizontal="left" wrapText="1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6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7" borderId="16" xfId="0" applyFill="1" applyBorder="1" applyAlignment="1">
      <alignment horizontal="center" wrapText="1"/>
    </xf>
    <xf numFmtId="0" fontId="6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9" fillId="11" borderId="0" xfId="0" applyFont="1" applyFill="1"/>
    <xf numFmtId="0" fontId="1" fillId="12" borderId="0" xfId="9" applyFill="1" applyAlignment="1">
      <alignment horizontal="center"/>
    </xf>
    <xf numFmtId="0" fontId="0" fillId="12" borderId="0" xfId="0" applyFill="1"/>
    <xf numFmtId="0" fontId="9" fillId="12" borderId="0" xfId="0" applyFont="1" applyFill="1"/>
    <xf numFmtId="0" fontId="0" fillId="13" borderId="0" xfId="0" applyFill="1"/>
    <xf numFmtId="0" fontId="10" fillId="9" borderId="8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 vertical="center"/>
    </xf>
    <xf numFmtId="9" fontId="10" fillId="7" borderId="5" xfId="0" applyNumberFormat="1" applyFont="1" applyFill="1" applyBorder="1" applyAlignment="1">
      <alignment horizontal="center" vertical="center"/>
    </xf>
    <xf numFmtId="0" fontId="1" fillId="7" borderId="5" xfId="9" applyFill="1" applyBorder="1" applyAlignment="1">
      <alignment horizontal="center" vertical="center"/>
    </xf>
    <xf numFmtId="9" fontId="18" fillId="7" borderId="15" xfId="1" applyFill="1" applyBorder="1" applyAlignment="1" applyProtection="1">
      <alignment horizontal="center" vertical="center" wrapText="1"/>
    </xf>
    <xf numFmtId="9" fontId="18" fillId="7" borderId="11" xfId="1" applyFill="1" applyBorder="1" applyAlignment="1" applyProtection="1">
      <alignment horizontal="center" vertical="center" wrapText="1"/>
    </xf>
    <xf numFmtId="0" fontId="10" fillId="11" borderId="0" xfId="0" applyFont="1" applyFill="1" applyAlignment="1">
      <alignment horizontal="center"/>
    </xf>
    <xf numFmtId="9" fontId="10" fillId="11" borderId="0" xfId="0" applyNumberFormat="1" applyFont="1" applyFill="1" applyAlignment="1">
      <alignment horizontal="center"/>
    </xf>
    <xf numFmtId="0" fontId="0" fillId="14" borderId="0" xfId="0" applyFill="1"/>
    <xf numFmtId="0" fontId="9" fillId="12" borderId="0" xfId="0" applyFont="1" applyFill="1" applyAlignment="1">
      <alignment horizontal="left" wrapText="1"/>
    </xf>
    <xf numFmtId="0" fontId="10" fillId="15" borderId="0" xfId="0" applyFont="1" applyFill="1"/>
    <xf numFmtId="0" fontId="10" fillId="15" borderId="0" xfId="0" applyFont="1" applyFill="1" applyAlignment="1">
      <alignment horizontal="center"/>
    </xf>
    <xf numFmtId="9" fontId="10" fillId="15" borderId="0" xfId="0" applyNumberFormat="1" applyFont="1" applyFill="1"/>
    <xf numFmtId="9" fontId="10" fillId="12" borderId="0" xfId="0" applyNumberFormat="1" applyFont="1" applyFill="1"/>
    <xf numFmtId="0" fontId="15" fillId="12" borderId="0" xfId="0" applyFont="1" applyFill="1" applyBorder="1" applyAlignment="1">
      <alignment horizontal="right"/>
    </xf>
    <xf numFmtId="0" fontId="15" fillId="15" borderId="0" xfId="0" applyFont="1" applyFill="1" applyBorder="1" applyAlignment="1">
      <alignment wrapText="1"/>
    </xf>
    <xf numFmtId="0" fontId="15" fillId="15" borderId="0" xfId="0" applyFont="1" applyFill="1" applyBorder="1" applyAlignment="1">
      <alignment horizontal="center"/>
    </xf>
    <xf numFmtId="9" fontId="15" fillId="15" borderId="0" xfId="0" applyNumberFormat="1" applyFont="1" applyFill="1" applyBorder="1"/>
    <xf numFmtId="9" fontId="10" fillId="12" borderId="0" xfId="0" applyNumberFormat="1" applyFont="1" applyFill="1" applyBorder="1"/>
    <xf numFmtId="0" fontId="10" fillId="7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9" fontId="12" fillId="7" borderId="15" xfId="1" applyFont="1" applyFill="1" applyBorder="1" applyAlignment="1" applyProtection="1">
      <alignment wrapText="1"/>
    </xf>
    <xf numFmtId="0" fontId="12" fillId="7" borderId="5" xfId="0" applyFont="1" applyFill="1" applyBorder="1" applyAlignment="1">
      <alignment horizontal="center" vertical="center" wrapText="1"/>
    </xf>
    <xf numFmtId="9" fontId="12" fillId="7" borderId="11" xfId="1" applyFont="1" applyFill="1" applyBorder="1" applyAlignment="1" applyProtection="1">
      <alignment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6" xfId="0" applyFont="1" applyFill="1" applyBorder="1"/>
    <xf numFmtId="0" fontId="22" fillId="7" borderId="10" xfId="0" applyFont="1" applyFill="1" applyBorder="1"/>
    <xf numFmtId="0" fontId="8" fillId="7" borderId="6" xfId="9" applyFont="1" applyFill="1" applyBorder="1"/>
    <xf numFmtId="0" fontId="8" fillId="7" borderId="10" xfId="9" applyFont="1" applyFill="1" applyBorder="1"/>
    <xf numFmtId="0" fontId="22" fillId="7" borderId="5" xfId="0" applyFont="1" applyFill="1" applyBorder="1" applyAlignment="1">
      <alignment horizontal="center" vertical="center" wrapText="1"/>
    </xf>
    <xf numFmtId="0" fontId="22" fillId="0" borderId="0" xfId="0" applyFont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1" fillId="2" borderId="0" xfId="0" applyFont="1" applyFill="1" applyAlignment="1">
      <alignment horizontal="right"/>
    </xf>
    <xf numFmtId="0" fontId="22" fillId="7" borderId="6" xfId="0" applyFont="1" applyFill="1" applyBorder="1" applyAlignment="1">
      <alignment vertical="center"/>
    </xf>
    <xf numFmtId="0" fontId="22" fillId="7" borderId="10" xfId="0" applyFont="1" applyFill="1" applyBorder="1" applyAlignment="1">
      <alignment vertical="center"/>
    </xf>
    <xf numFmtId="0" fontId="22" fillId="7" borderId="5" xfId="0" applyFont="1" applyFill="1" applyBorder="1" applyAlignment="1">
      <alignment horizontal="center" vertical="center"/>
    </xf>
    <xf numFmtId="0" fontId="8" fillId="7" borderId="6" xfId="9" applyFont="1" applyFill="1" applyBorder="1" applyAlignment="1">
      <alignment vertical="center"/>
    </xf>
    <xf numFmtId="0" fontId="8" fillId="7" borderId="10" xfId="9" applyFont="1" applyFill="1" applyBorder="1" applyAlignment="1">
      <alignment vertical="center"/>
    </xf>
    <xf numFmtId="0" fontId="8" fillId="7" borderId="5" xfId="9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/>
    </xf>
    <xf numFmtId="0" fontId="21" fillId="7" borderId="5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horizontal="center" vertical="center"/>
    </xf>
    <xf numFmtId="9" fontId="21" fillId="7" borderId="5" xfId="0" applyNumberFormat="1" applyFont="1" applyFill="1" applyBorder="1" applyAlignment="1">
      <alignment vertical="center"/>
    </xf>
    <xf numFmtId="9" fontId="22" fillId="7" borderId="15" xfId="1" applyFont="1" applyFill="1" applyBorder="1" applyAlignment="1" applyProtection="1">
      <alignment horizontal="center" vertical="center" wrapText="1"/>
    </xf>
    <xf numFmtId="9" fontId="22" fillId="7" borderId="11" xfId="1" applyFont="1" applyFill="1" applyBorder="1" applyAlignment="1" applyProtection="1">
      <alignment horizontal="center" vertical="center" wrapText="1"/>
    </xf>
    <xf numFmtId="9" fontId="21" fillId="7" borderId="5" xfId="0" applyNumberFormat="1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 wrapText="1"/>
    </xf>
    <xf numFmtId="9" fontId="18" fillId="7" borderId="15" xfId="1" applyFill="1" applyBorder="1" applyAlignment="1" applyProtection="1">
      <alignment horizontal="right" vertical="center" wrapText="1"/>
    </xf>
    <xf numFmtId="9" fontId="18" fillId="7" borderId="19" xfId="1" applyFill="1" applyBorder="1" applyAlignment="1" applyProtection="1">
      <alignment horizontal="right" vertical="center" wrapText="1"/>
    </xf>
    <xf numFmtId="0" fontId="0" fillId="7" borderId="6" xfId="0" applyFill="1" applyBorder="1" applyAlignment="1">
      <alignment horizontal="center" vertical="center" wrapText="1"/>
    </xf>
    <xf numFmtId="9" fontId="18" fillId="7" borderId="5" xfId="1" applyFill="1" applyBorder="1" applyAlignment="1" applyProtection="1">
      <alignment horizontal="right" vertical="center" wrapText="1"/>
    </xf>
    <xf numFmtId="9" fontId="18" fillId="7" borderId="15" xfId="1" applyFill="1" applyBorder="1" applyAlignment="1" applyProtection="1">
      <alignment vertical="center" wrapText="1"/>
    </xf>
    <xf numFmtId="9" fontId="18" fillId="7" borderId="19" xfId="1" applyFill="1" applyBorder="1" applyAlignment="1" applyProtection="1">
      <alignment horizontal="center" vertical="center" wrapText="1"/>
    </xf>
    <xf numFmtId="9" fontId="18" fillId="7" borderId="5" xfId="1" applyFill="1" applyBorder="1" applyAlignment="1" applyProtection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7" fillId="7" borderId="3" xfId="9" applyFont="1" applyFill="1" applyBorder="1" applyAlignment="1">
      <alignment vertical="center"/>
    </xf>
    <xf numFmtId="0" fontId="7" fillId="7" borderId="9" xfId="9" applyFont="1" applyFill="1" applyBorder="1" applyAlignment="1">
      <alignment vertical="center"/>
    </xf>
    <xf numFmtId="0" fontId="7" fillId="7" borderId="4" xfId="9" applyFont="1" applyFill="1" applyBorder="1" applyAlignment="1">
      <alignment vertical="center"/>
    </xf>
    <xf numFmtId="0" fontId="6" fillId="7" borderId="8" xfId="0" applyFont="1" applyFill="1" applyBorder="1" applyAlignment="1">
      <alignment horizontal="center" vertical="center"/>
    </xf>
    <xf numFmtId="9" fontId="6" fillId="7" borderId="8" xfId="1" applyFont="1" applyFill="1" applyBorder="1" applyAlignment="1" applyProtection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7" fillId="7" borderId="6" xfId="9" applyFont="1" applyFill="1" applyBorder="1" applyAlignment="1">
      <alignment vertical="center"/>
    </xf>
    <xf numFmtId="0" fontId="7" fillId="7" borderId="10" xfId="9" applyFont="1" applyFill="1" applyBorder="1" applyAlignment="1">
      <alignment vertical="center"/>
    </xf>
    <xf numFmtId="0" fontId="7" fillId="7" borderId="11" xfId="9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9" fontId="6" fillId="7" borderId="5" xfId="1" applyFont="1" applyFill="1" applyBorder="1" applyAlignment="1" applyProtection="1">
      <alignment horizontal="center" vertical="center"/>
    </xf>
    <xf numFmtId="0" fontId="7" fillId="7" borderId="12" xfId="9" applyFont="1" applyFill="1" applyBorder="1" applyAlignment="1">
      <alignment vertical="center"/>
    </xf>
    <xf numFmtId="0" fontId="7" fillId="7" borderId="12" xfId="9" applyFont="1" applyFill="1" applyBorder="1" applyAlignment="1">
      <alignment horizontal="left" vertical="center"/>
    </xf>
    <xf numFmtId="0" fontId="7" fillId="7" borderId="2" xfId="9" applyFont="1" applyFill="1" applyBorder="1" applyAlignment="1">
      <alignment horizontal="left" vertical="center"/>
    </xf>
    <xf numFmtId="0" fontId="8" fillId="7" borderId="12" xfId="9" applyFont="1" applyFill="1" applyBorder="1" applyAlignment="1">
      <alignment vertical="center"/>
    </xf>
    <xf numFmtId="0" fontId="19" fillId="7" borderId="5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/>
    </xf>
    <xf numFmtId="9" fontId="19" fillId="7" borderId="5" xfId="0" applyNumberFormat="1" applyFont="1" applyFill="1" applyBorder="1" applyAlignment="1">
      <alignment horizontal="center" vertical="center"/>
    </xf>
    <xf numFmtId="9" fontId="10" fillId="7" borderId="5" xfId="1" applyFont="1" applyFill="1" applyBorder="1" applyAlignment="1" applyProtection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0" fillId="7" borderId="20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0" fillId="7" borderId="10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0" fillId="7" borderId="32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10" fillId="9" borderId="5" xfId="0" applyFont="1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24" fillId="7" borderId="16" xfId="0" applyFont="1" applyFill="1" applyBorder="1" applyAlignment="1">
      <alignment horizontal="center" wrapText="1"/>
    </xf>
    <xf numFmtId="0" fontId="1" fillId="7" borderId="5" xfId="9" applyFont="1" applyFill="1" applyBorder="1" applyAlignment="1">
      <alignment horizontal="center"/>
    </xf>
    <xf numFmtId="9" fontId="24" fillId="7" borderId="15" xfId="1" applyFont="1" applyFill="1" applyBorder="1" applyAlignment="1" applyProtection="1">
      <alignment horizontal="center" wrapText="1"/>
    </xf>
    <xf numFmtId="9" fontId="24" fillId="7" borderId="19" xfId="1" applyFont="1" applyFill="1" applyBorder="1" applyAlignment="1" applyProtection="1">
      <alignment horizontal="center" wrapText="1"/>
    </xf>
    <xf numFmtId="9" fontId="24" fillId="7" borderId="5" xfId="1" applyFont="1" applyFill="1" applyBorder="1" applyAlignment="1" applyProtection="1">
      <alignment horizontal="center" wrapText="1"/>
    </xf>
    <xf numFmtId="0" fontId="24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left" wrapText="1"/>
    </xf>
    <xf numFmtId="0" fontId="24" fillId="2" borderId="0" xfId="0" applyFont="1" applyFill="1"/>
    <xf numFmtId="0" fontId="23" fillId="7" borderId="5" xfId="0" applyFont="1" applyFill="1" applyBorder="1"/>
    <xf numFmtId="0" fontId="23" fillId="7" borderId="5" xfId="0" applyFont="1" applyFill="1" applyBorder="1" applyAlignment="1">
      <alignment horizontal="center"/>
    </xf>
    <xf numFmtId="9" fontId="23" fillId="7" borderId="5" xfId="0" applyNumberFormat="1" applyFont="1" applyFill="1" applyBorder="1"/>
    <xf numFmtId="0" fontId="9" fillId="2" borderId="0" xfId="0" applyFont="1" applyFill="1" applyAlignment="1">
      <alignment horizontal="center" vertical="center" wrapText="1"/>
    </xf>
    <xf numFmtId="0" fontId="10" fillId="9" borderId="18" xfId="0" applyFont="1" applyFill="1" applyBorder="1" applyAlignment="1">
      <alignment horizontal="center"/>
    </xf>
    <xf numFmtId="0" fontId="21" fillId="7" borderId="5" xfId="0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right"/>
    </xf>
    <xf numFmtId="0" fontId="24" fillId="7" borderId="16" xfId="0" applyFont="1" applyFill="1" applyBorder="1" applyAlignment="1">
      <alignment horizontal="center" vertical="center" wrapText="1"/>
    </xf>
    <xf numFmtId="0" fontId="1" fillId="7" borderId="5" xfId="9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 wrapText="1"/>
    </xf>
    <xf numFmtId="9" fontId="24" fillId="7" borderId="15" xfId="1" applyFont="1" applyFill="1" applyBorder="1" applyAlignment="1" applyProtection="1">
      <alignment horizontal="center" vertical="center" wrapText="1"/>
    </xf>
    <xf numFmtId="9" fontId="24" fillId="7" borderId="19" xfId="1" applyFont="1" applyFill="1" applyBorder="1" applyAlignment="1" applyProtection="1">
      <alignment horizontal="center" vertical="center" wrapText="1"/>
    </xf>
    <xf numFmtId="9" fontId="24" fillId="7" borderId="5" xfId="1" applyFont="1" applyFill="1" applyBorder="1" applyAlignment="1" applyProtection="1">
      <alignment horizontal="center" vertical="center" wrapText="1"/>
    </xf>
    <xf numFmtId="0" fontId="23" fillId="7" borderId="5" xfId="0" applyFont="1" applyFill="1" applyBorder="1" applyAlignment="1">
      <alignment horizontal="center" vertical="center"/>
    </xf>
    <xf numFmtId="9" fontId="23" fillId="7" borderId="5" xfId="1" applyFont="1" applyFill="1" applyBorder="1" applyAlignment="1" applyProtection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9" fontId="23" fillId="7" borderId="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7" borderId="20" xfId="0" applyFill="1" applyBorder="1" applyAlignment="1">
      <alignment horizontal="left" vertical="center"/>
    </xf>
    <xf numFmtId="0" fontId="24" fillId="7" borderId="20" xfId="0" applyFont="1" applyFill="1" applyBorder="1" applyAlignment="1">
      <alignment horizontal="left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9" fontId="24" fillId="7" borderId="11" xfId="1" applyFont="1" applyFill="1" applyBorder="1" applyAlignment="1" applyProtection="1">
      <alignment horizontal="center" vertical="center" wrapText="1"/>
    </xf>
    <xf numFmtId="9" fontId="16" fillId="7" borderId="5" xfId="0" applyNumberFormat="1" applyFont="1" applyFill="1" applyBorder="1" applyAlignment="1">
      <alignment horizontal="center" vertical="center"/>
    </xf>
    <xf numFmtId="0" fontId="17" fillId="7" borderId="8" xfId="9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" fillId="7" borderId="21" xfId="9" applyFill="1" applyBorder="1" applyAlignment="1">
      <alignment horizontal="left" vertical="center" wrapText="1"/>
    </xf>
    <xf numFmtId="0" fontId="1" fillId="7" borderId="29" xfId="9" applyFill="1" applyBorder="1" applyAlignment="1">
      <alignment horizontal="left" vertical="center" wrapText="1"/>
    </xf>
    <xf numFmtId="0" fontId="1" fillId="7" borderId="25" xfId="9" applyFill="1" applyBorder="1" applyAlignment="1">
      <alignment horizontal="left" vertical="center" wrapText="1"/>
    </xf>
    <xf numFmtId="0" fontId="1" fillId="7" borderId="30" xfId="9" applyFill="1" applyBorder="1" applyAlignment="1">
      <alignment horizontal="left" vertical="center" wrapText="1"/>
    </xf>
    <xf numFmtId="0" fontId="0" fillId="7" borderId="18" xfId="0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1" fillId="7" borderId="24" xfId="9" applyFill="1" applyBorder="1" applyAlignment="1">
      <alignment horizontal="left" vertical="center" wrapText="1"/>
    </xf>
    <xf numFmtId="0" fontId="1" fillId="7" borderId="28" xfId="9" applyFill="1" applyBorder="1" applyAlignment="1">
      <alignment horizontal="left" vertical="center" wrapText="1"/>
    </xf>
    <xf numFmtId="0" fontId="0" fillId="7" borderId="16" xfId="0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 vertical="center" wrapText="1"/>
    </xf>
    <xf numFmtId="0" fontId="8" fillId="7" borderId="5" xfId="9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17" fillId="7" borderId="6" xfId="9" applyFont="1" applyFill="1" applyBorder="1" applyAlignment="1">
      <alignment horizontal="center" vertical="center"/>
    </xf>
    <xf numFmtId="0" fontId="17" fillId="7" borderId="10" xfId="9" applyFont="1" applyFill="1" applyBorder="1" applyAlignment="1">
      <alignment horizontal="center" vertical="center"/>
    </xf>
    <xf numFmtId="0" fontId="17" fillId="7" borderId="11" xfId="9" applyFont="1" applyFill="1" applyBorder="1" applyAlignment="1">
      <alignment horizontal="center" vertical="center"/>
    </xf>
    <xf numFmtId="0" fontId="13" fillId="7" borderId="5" xfId="9" applyFont="1" applyFill="1" applyBorder="1" applyAlignment="1">
      <alignment horizontal="left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1" fillId="7" borderId="7" xfId="9" applyFill="1" applyBorder="1" applyAlignment="1">
      <alignment horizontal="left" vertical="center" wrapText="1"/>
    </xf>
    <xf numFmtId="0" fontId="1" fillId="7" borderId="22" xfId="9" applyFill="1" applyBorder="1" applyAlignment="1">
      <alignment horizontal="left" vertical="center" wrapText="1"/>
    </xf>
    <xf numFmtId="0" fontId="0" fillId="7" borderId="18" xfId="0" applyFill="1" applyBorder="1" applyAlignment="1">
      <alignment horizontal="left" wrapText="1"/>
    </xf>
    <xf numFmtId="0" fontId="5" fillId="6" borderId="16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" fillId="7" borderId="33" xfId="9" applyFill="1" applyBorder="1" applyAlignment="1">
      <alignment horizontal="left" vertical="center" wrapText="1"/>
    </xf>
    <xf numFmtId="0" fontId="17" fillId="7" borderId="6" xfId="9" applyFont="1" applyFill="1" applyBorder="1" applyAlignment="1">
      <alignment horizontal="center"/>
    </xf>
    <xf numFmtId="0" fontId="17" fillId="7" borderId="10" xfId="9" applyFont="1" applyFill="1" applyBorder="1" applyAlignment="1">
      <alignment horizontal="center"/>
    </xf>
    <xf numFmtId="0" fontId="17" fillId="7" borderId="23" xfId="9" applyFont="1" applyFill="1" applyBorder="1" applyAlignment="1">
      <alignment horizontal="center"/>
    </xf>
    <xf numFmtId="0" fontId="1" fillId="7" borderId="7" xfId="9" applyFill="1" applyBorder="1" applyAlignment="1">
      <alignment horizontal="left" wrapText="1"/>
    </xf>
    <xf numFmtId="0" fontId="1" fillId="7" borderId="22" xfId="9" applyFill="1" applyBorder="1" applyAlignment="1">
      <alignment horizontal="left" wrapText="1"/>
    </xf>
    <xf numFmtId="0" fontId="24" fillId="7" borderId="18" xfId="0" applyFont="1" applyFill="1" applyBorder="1" applyAlignment="1">
      <alignment horizontal="left" wrapText="1"/>
    </xf>
    <xf numFmtId="0" fontId="1" fillId="7" borderId="33" xfId="9" applyFill="1" applyBorder="1" applyAlignment="1">
      <alignment horizontal="left" wrapText="1"/>
    </xf>
    <xf numFmtId="0" fontId="23" fillId="6" borderId="5" xfId="0" applyFont="1" applyFill="1" applyBorder="1" applyAlignment="1">
      <alignment horizontal="center" vertical="center" wrapText="1"/>
    </xf>
    <xf numFmtId="0" fontId="17" fillId="7" borderId="16" xfId="9" applyFont="1" applyFill="1" applyBorder="1" applyAlignment="1">
      <alignment horizontal="center" vertical="center"/>
    </xf>
    <xf numFmtId="0" fontId="17" fillId="7" borderId="31" xfId="9" applyFont="1" applyFill="1" applyBorder="1" applyAlignment="1">
      <alignment horizontal="center" vertical="center"/>
    </xf>
    <xf numFmtId="0" fontId="1" fillId="7" borderId="7" xfId="9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left" vertical="center" wrapText="1"/>
    </xf>
    <xf numFmtId="0" fontId="17" fillId="7" borderId="23" xfId="9" applyFont="1" applyFill="1" applyBorder="1" applyAlignment="1">
      <alignment horizontal="center" vertical="center"/>
    </xf>
  </cellXfs>
  <cellStyles count="18">
    <cellStyle name="Normal" xfId="0" builtinId="0"/>
    <cellStyle name="Normal 10" xfId="2" xr:uid="{00000000-0005-0000-0000-000006000000}"/>
    <cellStyle name="Normal 11" xfId="3" xr:uid="{00000000-0005-0000-0000-000007000000}"/>
    <cellStyle name="Normal 12" xfId="4" xr:uid="{00000000-0005-0000-0000-000008000000}"/>
    <cellStyle name="Normal 13" xfId="5" xr:uid="{00000000-0005-0000-0000-000009000000}"/>
    <cellStyle name="Normal 14" xfId="6" xr:uid="{00000000-0005-0000-0000-00000A000000}"/>
    <cellStyle name="Normal 15" xfId="7" xr:uid="{00000000-0005-0000-0000-00000B000000}"/>
    <cellStyle name="Normal 16" xfId="8" xr:uid="{00000000-0005-0000-0000-00000C000000}"/>
    <cellStyle name="Normal 2" xfId="9" xr:uid="{00000000-0005-0000-0000-00000D000000}"/>
    <cellStyle name="Normal 2 2" xfId="10" xr:uid="{00000000-0005-0000-0000-00000E000000}"/>
    <cellStyle name="Normal 3" xfId="11" xr:uid="{00000000-0005-0000-0000-00000F000000}"/>
    <cellStyle name="Normal 4" xfId="12" xr:uid="{00000000-0005-0000-0000-000010000000}"/>
    <cellStyle name="Normal 5" xfId="13" xr:uid="{00000000-0005-0000-0000-000011000000}"/>
    <cellStyle name="Normal 6" xfId="14" xr:uid="{00000000-0005-0000-0000-000012000000}"/>
    <cellStyle name="Normal 7" xfId="15" xr:uid="{00000000-0005-0000-0000-000013000000}"/>
    <cellStyle name="Normal 8" xfId="16" xr:uid="{00000000-0005-0000-0000-000014000000}"/>
    <cellStyle name="Normal 9" xfId="17" xr:uid="{00000000-0005-0000-0000-000015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E0BDBC"/>
      <rgbColor rgb="FF9BBB59"/>
      <rgbColor rgb="FFF2F2F2"/>
      <rgbColor rgb="FFFFFF00"/>
      <rgbColor rgb="FFD09493"/>
      <rgbColor rgb="FF8AA64F"/>
      <rgbColor rgb="FFB46B2E"/>
      <rgbColor rgb="FF758E43"/>
      <rgbColor rgb="FF000080"/>
      <rgbColor rgb="FF70883D"/>
      <rgbColor rgb="FFAB4744"/>
      <rgbColor rgb="FF337D90"/>
      <rgbColor rgb="FFBFBFBF"/>
      <rgbColor rgb="FF808080"/>
      <rgbColor rgb="FF93A9CE"/>
      <rgbColor rgb="FF953735"/>
      <rgbColor rgb="FFEFF3E9"/>
      <rgbColor rgb="FFE8F1F4"/>
      <rgbColor rgb="FFF2DCDB"/>
      <rgbColor rgb="FFE78C41"/>
      <rgbColor rgb="FF4F81BD"/>
      <rgbColor rgb="FFD9D9D9"/>
      <rgbColor rgb="FF000080"/>
      <rgbColor rgb="FFE6B9B8"/>
      <rgbColor rgb="FFD1DEBE"/>
      <rgbColor rgb="FFA6A6A6"/>
      <rgbColor rgb="FFC0504D"/>
      <rgbColor rgb="FFF4E9E9"/>
      <rgbColor rgb="FF31859C"/>
      <rgbColor rgb="FFFDEEE8"/>
      <rgbColor rgb="FF8EB4E3"/>
      <rgbColor rgb="FFDCE6F2"/>
      <rgbColor rgb="FFEBF1DE"/>
      <rgbColor rgb="FFFDEADA"/>
      <rgbColor rgb="FFA9CEDC"/>
      <rgbColor rgb="FFD99694"/>
      <rgbColor rgb="FFB3B3B3"/>
      <rgbColor rgb="FFFACAB4"/>
      <rgbColor rgb="FF4672A8"/>
      <rgbColor rgb="FF4BACC6"/>
      <rgbColor rgb="FF92D050"/>
      <rgbColor rgb="FFB8CD97"/>
      <rgbColor rgb="FFF8AA7A"/>
      <rgbColor rgb="FFC27637"/>
      <rgbColor rgb="FF8064A2"/>
      <rgbColor rgb="FF878787"/>
      <rgbColor rgb="FF17375E"/>
      <rgbColor rgb="FF3E8EA4"/>
      <rgbColor rgb="FFEEECE1"/>
      <rgbColor rgb="FF4F6228"/>
      <rgbColor rgb="FF984807"/>
      <rgbColor rgb="FF8C3734"/>
      <rgbColor rgb="FF7F7F7F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DA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03-465C-AFC2-F45DDDC7652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3-465C-AFC2-F45DDDC7652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003-465C-AFC2-F45DDDC7652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003-465C-AFC2-F45DDDC765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003-465C-AFC2-F45DDDC765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03-465C-AFC2-F45DDDC765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03-465C-AFC2-F45DDDC76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4003-465C-AFC2-F45DDDC7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86-4982-8F74-F5B1BAE5698B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86-4982-8F74-F5B1BAE5698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6-4982-8F74-F5B1BAE5698B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86-4982-8F74-F5B1BAE56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D886-4982-8F74-F5B1BAE5698B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886-4982-8F74-F5B1BAE5698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886-4982-8F74-F5B1BAE5698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86-4982-8F74-F5B1BAE569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86-4982-8F74-F5B1BAE56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D886-4982-8F74-F5B1BAE56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Febrero 2025'!$D$98:$J$98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2025'!$E$99:$E$103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2025'!$G$99:$G$103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9AE-40AB-A3DA-FC7C415C2096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2025'!$E$99:$E$103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2025'!$H$99:$H$103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9AE-40AB-A3DA-FC7C415C2096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9AE-40AB-A3DA-FC7C415C209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9AE-40AB-A3DA-FC7C415C209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9AE-40AB-A3DA-FC7C415C2096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AE-40AB-A3DA-FC7C415C2096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E-40AB-A3DA-FC7C415C2096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AE-40AB-A3DA-FC7C415C2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2025'!$E$99:$E$103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2025'!$I$99:$I$103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AE-40AB-A3DA-FC7C415C2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2025'!$F$157:$F$160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7BA-4E7F-94DC-A8312B1BDBE1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2025'!$H$157:$H$160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07BA-4E7F-94DC-A8312B1BDBE1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2025'!$G$157:$G$160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07BA-4E7F-94DC-A8312B1BDBE1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7BA-4E7F-94DC-A8312B1BDBE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BA-4E7F-94DC-A8312B1BDBE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BA-4E7F-94DC-A8312B1BDBE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7BA-4E7F-94DC-A8312B1BDBE1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BA-4E7F-94DC-A8312B1BDBE1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A-4E7F-94DC-A8312B1BDBE1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BA-4E7F-94DC-A8312B1BDBE1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BA-4E7F-94DC-A8312B1BD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2025'!$I$157:$I$160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BA-4E7F-94DC-A8312B1BDBE1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2025'!$J$157:$J$160</c:f>
              <c:numCache>
                <c:formatCode>0%</c:formatCode>
                <c:ptCount val="4"/>
                <c:pt idx="0">
                  <c:v>0.85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BA-4E7F-94DC-A8312B1BD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9FC-4630-8ED6-2FA74EA4E458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2025'!$F$215:$F$218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9FC-4630-8ED6-2FA74EA4E458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9FC-4630-8ED6-2FA74EA4E4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9FC-4630-8ED6-2FA74EA4E4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9FC-4630-8ED6-2FA74EA4E4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9FC-4630-8ED6-2FA74EA4E458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C-4630-8ED6-2FA74EA4E458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C-4630-8ED6-2FA74EA4E458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C-4630-8ED6-2FA74EA4E458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2025'!$G$215:$G$218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C9FC-4630-8ED6-2FA74EA4E458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9FC-4630-8ED6-2FA74EA4E4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9FC-4630-8ED6-2FA74EA4E4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9FC-4630-8ED6-2FA74EA4E4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9FC-4630-8ED6-2FA74EA4E45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FC-4630-8ED6-2FA74EA4E4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FC-4630-8ED6-2FA74EA4E458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FC-4630-8ED6-2FA74EA4E458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2025'!$H$215:$H$218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C9FC-4630-8ED6-2FA74EA4E458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2025'!$I$215:$I$218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FC-4630-8ED6-2FA74EA4E458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9FC-4630-8ED6-2FA74EA4E4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9FC-4630-8ED6-2FA74EA4E4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9FC-4630-8ED6-2FA74EA4E45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9FC-4630-8ED6-2FA74EA4E458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9FC-4630-8ED6-2FA74EA4E458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FC-4630-8ED6-2FA74EA4E458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FC-4630-8ED6-2FA74EA4E458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FC-4630-8ED6-2FA74EA4E4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2025'!$J$215:$J$218</c:f>
              <c:numCache>
                <c:formatCode>0%</c:formatCode>
                <c:ptCount val="4"/>
                <c:pt idx="0">
                  <c:v>0.6</c:v>
                </c:pt>
                <c:pt idx="1">
                  <c:v>0.05</c:v>
                </c:pt>
                <c:pt idx="2">
                  <c:v>0.35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9FC-4630-8ED6-2FA74EA4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2025'!$C$22:$E$22</c:f>
              <c:numCache>
                <c:formatCode>General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2-4A0D-B14E-E10CA595EA7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512-4A0D-B14E-E10CA595EA7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512-4A0D-B14E-E10CA595EA7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512-4A0D-B14E-E10CA595EA7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12-4A0D-B14E-E10CA595EA7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12-4A0D-B14E-E10CA595EA7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12-4A0D-B14E-E10CA595E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2025'!$C$23:$E$23</c:f>
              <c:numCache>
                <c:formatCode>0%</c:formatCode>
                <c:ptCount val="3"/>
                <c:pt idx="0">
                  <c:v>0.6</c:v>
                </c:pt>
                <c:pt idx="1">
                  <c:v>0.35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12-4A0D-B14E-E10CA595E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Febrero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2025'!$H$22:$K$22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1-4944-9318-F65FFA072532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D01-4944-9318-F65FFA07253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D01-4944-9318-F65FFA07253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D01-4944-9318-F65FFA07253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D01-4944-9318-F65FFA072532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01-4944-9318-F65FFA072532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01-4944-9318-F65FFA072532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01-4944-9318-F65FFA072532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01-4944-9318-F65FFA0725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2025'!$H$23:$K$23</c:f>
              <c:numCache>
                <c:formatCode>0%</c:formatCode>
                <c:ptCount val="4"/>
                <c:pt idx="0">
                  <c:v>0.45</c:v>
                </c:pt>
                <c:pt idx="1">
                  <c:v>0.35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01-4944-9318-F65FFA07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2025'!$G$186:$G$189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96C-49FB-8FBD-9106FD06D62E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2025'!$H$186:$H$189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96C-49FB-8FBD-9106FD06D62E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Febrero 2025'!$D$186:$E$189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2025'!$I$186:$I$189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6C-49FB-8FBD-9106FD06D62E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96C-49FB-8FBD-9106FD06D6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96C-49FB-8FBD-9106FD06D62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96C-49FB-8FBD-9106FD06D62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96C-49FB-8FBD-9106FD06D62E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6C-49FB-8FBD-9106FD06D62E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6C-49FB-8FBD-9106FD06D62E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6C-49FB-8FBD-9106FD06D62E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6C-49FB-8FBD-9106FD06D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2025'!$D$186:$E$189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2025'!$J$186:$J$189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6C-49FB-8FBD-9106FD06D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2025'!$E$244:$E$250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Febrero 2025'!$F$244:$F$250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4BCA-4729-860F-62A28AE17793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2025'!$E$244:$E$250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Febrero 2025'!$G$244:$G$250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A-4729-860F-62A28AE17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150E-41B8-9CF3-2B2EDE3AA439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150E-41B8-9CF3-2B2EDE3AA439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150E-41B8-9CF3-2B2EDE3AA439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150E-41B8-9CF3-2B2EDE3AA439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Febrero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E-41B8-9CF3-2B2EDE3AA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39-4F27-A820-661E93E791FE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39-4F27-A820-661E93E791F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9-4F27-A820-661E93E791FE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9-4F27-A820-661E93E79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BF39-4F27-A820-661E93E791FE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F39-4F27-A820-661E93E791F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F39-4F27-A820-661E93E791F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9-4F27-A820-661E93E791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9-4F27-A820-661E93E79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BF39-4F27-A820-661E93E7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Enero 2025'!$D$99:$J$99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2025'!$G$100:$G$104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F28-4CE5-92B2-ABBF184F93A3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2025'!$H$100:$H$104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AF28-4CE5-92B2-ABBF184F93A3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F28-4CE5-92B2-ABBF184F93A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F28-4CE5-92B2-ABBF184F93A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F28-4CE5-92B2-ABBF184F93A3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28-4CE5-92B2-ABBF184F93A3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28-4CE5-92B2-ABBF184F93A3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28-4CE5-92B2-ABBF184F9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2025'!$I$100:$I$104</c:f>
              <c:numCache>
                <c:formatCode>General</c:formatCode>
                <c:ptCount val="5"/>
                <c:pt idx="0">
                  <c:v>1</c:v>
                </c:pt>
                <c:pt idx="1">
                  <c:v>25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28-4CE5-92B2-ABBF184F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6.2897954259956753E-3"/>
          <c:y val="0.11208285859721442"/>
          <c:w val="0.98023207151829927"/>
          <c:h val="0.6906631013186923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2025'!$D$98:$J$98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2025'!$E$99:$E$103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2025'!$G$99:$G$103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AB-4360-B96B-8251BA82D977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2025'!$E$99:$E$103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2025'!$H$99:$H$103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4DAB-4360-B96B-8251BA82D977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DAB-4360-B96B-8251BA82D97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DAB-4360-B96B-8251BA82D97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DAB-4360-B96B-8251BA82D977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B-4360-B96B-8251BA82D977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AB-4360-B96B-8251BA82D977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AB-4360-B96B-8251BA82D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2025'!$E$99:$E$103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2025'!$I$99:$I$103</c:f>
              <c:numCache>
                <c:formatCode>General</c:formatCode>
                <c:ptCount val="5"/>
                <c:pt idx="0">
                  <c:v>2</c:v>
                </c:pt>
                <c:pt idx="1">
                  <c:v>40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AB-4360-B96B-8251BA82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2025'!$F$157:$F$160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C341-444E-B7DB-7284B28D7EF0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2025'!$H$157:$H$160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341-444E-B7DB-7284B28D7EF0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2025'!$G$157:$G$160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C341-444E-B7DB-7284B28D7EF0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341-444E-B7DB-7284B28D7EF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341-444E-B7DB-7284B28D7EF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341-444E-B7DB-7284B28D7EF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341-444E-B7DB-7284B28D7EF0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41-444E-B7DB-7284B28D7EF0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41-444E-B7DB-7284B28D7EF0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41-444E-B7DB-7284B28D7EF0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41-444E-B7DB-7284B28D7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2025'!$I$157:$I$160</c:f>
              <c:numCache>
                <c:formatCode>General</c:formatCode>
                <c:ptCount val="4"/>
                <c:pt idx="0">
                  <c:v>49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41-444E-B7DB-7284B28D7EF0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2025'!$D$157:$E$160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2025'!$J$157:$J$160</c:f>
              <c:numCache>
                <c:formatCode>0%</c:formatCode>
                <c:ptCount val="4"/>
                <c:pt idx="0">
                  <c:v>0.79032258064516125</c:v>
                </c:pt>
                <c:pt idx="1">
                  <c:v>0.19354838709677419</c:v>
                </c:pt>
                <c:pt idx="2">
                  <c:v>1.6129032258064516E-2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41-444E-B7DB-7284B28D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82-41EF-99AB-92855502DDFC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2025'!$F$215:$F$218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682-41EF-99AB-92855502DDFC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82-41EF-99AB-92855502DD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82-41EF-99AB-92855502DD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82-41EF-99AB-92855502DD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82-41EF-99AB-92855502DDFC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2-41EF-99AB-92855502DDFC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2-41EF-99AB-92855502DDF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2-41EF-99AB-92855502DDFC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2025'!$G$215:$G$218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1682-41EF-99AB-92855502DDFC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82-41EF-99AB-92855502DD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82-41EF-99AB-92855502DD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82-41EF-99AB-92855502DD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82-41EF-99AB-92855502DDF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2-41EF-99AB-92855502DDF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82-41EF-99AB-92855502DDFC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2-41EF-99AB-92855502DDFC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2025'!$H$215:$H$218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1682-41EF-99AB-92855502DDFC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2025'!$I$215:$I$218</c:f>
              <c:numCache>
                <c:formatCode>General</c:formatCode>
                <c:ptCount val="4"/>
                <c:pt idx="0">
                  <c:v>49</c:v>
                </c:pt>
                <c:pt idx="1">
                  <c:v>3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682-41EF-99AB-92855502DDFC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82-41EF-99AB-92855502DD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82-41EF-99AB-92855502DD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82-41EF-99AB-92855502DD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82-41EF-99AB-92855502DDFC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82-41EF-99AB-92855502DDFC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82-41EF-99AB-92855502DDFC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682-41EF-99AB-92855502DDFC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82-41EF-99AB-92855502D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2025'!$E$215:$E$218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2025'!$J$215:$J$218</c:f>
              <c:numCache>
                <c:formatCode>0%</c:formatCode>
                <c:ptCount val="4"/>
                <c:pt idx="0">
                  <c:v>0.79032258064516125</c:v>
                </c:pt>
                <c:pt idx="1">
                  <c:v>4.8387096774193547E-2</c:v>
                </c:pt>
                <c:pt idx="2">
                  <c:v>0.16129032258064516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682-41EF-99AB-92855502D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2025'!$C$22:$E$22</c:f>
              <c:numCache>
                <c:formatCode>General</c:formatCode>
                <c:ptCount val="3"/>
                <c:pt idx="0">
                  <c:v>49</c:v>
                </c:pt>
                <c:pt idx="1">
                  <c:v>10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B-46A8-87B0-24422BDFD9AB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9B-46A8-87B0-24422BDFD9A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29B-46A8-87B0-24422BDFD9A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9B-46A8-87B0-24422BDFD9AB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9B-46A8-87B0-24422BDFD9AB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9B-46A8-87B0-24422BDFD9AB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9B-46A8-87B0-24422BDFD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2025'!$C$23:$E$23</c:f>
              <c:numCache>
                <c:formatCode>0%</c:formatCode>
                <c:ptCount val="3"/>
                <c:pt idx="0">
                  <c:v>0.79032258064516125</c:v>
                </c:pt>
                <c:pt idx="1">
                  <c:v>0.16129032258064516</c:v>
                </c:pt>
                <c:pt idx="2">
                  <c:v>4.8387096774193547E-2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B-46A8-87B0-24422BDFD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2025'!$H$22:$K$22</c:f>
              <c:numCache>
                <c:formatCode>General</c:formatCode>
                <c:ptCount val="4"/>
                <c:pt idx="0">
                  <c:v>23</c:v>
                </c:pt>
                <c:pt idx="1">
                  <c:v>15</c:v>
                </c:pt>
                <c:pt idx="2">
                  <c:v>0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7-4C63-BBC3-DADB430BBFBA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FE7-4C63-BBC3-DADB430BBFB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FE7-4C63-BBC3-DADB430BBF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FE7-4C63-BBC3-DADB430BBFB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FE7-4C63-BBC3-DADB430BBFBA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7-4C63-BBC3-DADB430BBFBA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7-4C63-BBC3-DADB430BBFBA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7-4C63-BBC3-DADB430BBFBA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E7-4C63-BBC3-DADB430BBF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2025'!$H$23:$K$23</c:f>
              <c:numCache>
                <c:formatCode>0%</c:formatCode>
                <c:ptCount val="4"/>
                <c:pt idx="0">
                  <c:v>0.37096774193548387</c:v>
                </c:pt>
                <c:pt idx="1">
                  <c:v>0.24193548387096775</c:v>
                </c:pt>
                <c:pt idx="2">
                  <c:v>0</c:v>
                </c:pt>
                <c:pt idx="3">
                  <c:v>0.38709677419354838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E7-4C63-BBC3-DADB430BB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2025'!$G$186:$G$189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381-41AC-AD6F-C53602D4316D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2025'!$H$186:$H$189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381-41AC-AD6F-C53602D4316D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Marzo 2025'!$D$186:$E$189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2025'!$I$186:$I$189</c:f>
              <c:numCache>
                <c:formatCode>General</c:formatCode>
                <c:ptCount val="4"/>
                <c:pt idx="0">
                  <c:v>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1-41AC-AD6F-C53602D4316D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381-41AC-AD6F-C53602D4316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381-41AC-AD6F-C53602D4316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381-41AC-AD6F-C53602D4316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381-41AC-AD6F-C53602D4316D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81-41AC-AD6F-C53602D4316D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81-41AC-AD6F-C53602D4316D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81-41AC-AD6F-C53602D4316D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81-41AC-AD6F-C53602D431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2025'!$D$186:$E$189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2025'!$J$186:$J$189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81-41AC-AD6F-C53602D43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2025'!$E$244:$E$250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Marzo 2025'!$F$244:$F$250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3A4-4A99-8A4B-94EF080A98E3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2025'!$E$244:$E$250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Marzo 2025'!$G$244:$G$250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4-4A99-8A4B-94EF080A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F13E-4D2A-B081-E5C239448820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F13E-4D2A-B081-E5C239448820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F13E-4D2A-B081-E5C239448820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F13E-4D2A-B081-E5C239448820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Marzo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49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E-4D2A-B081-E5C239448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4AF0-478F-8F73-A25DE893E69B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4AF0-478F-8F73-A25DE893E6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F0-478F-8F73-A25DE893E69B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F0-478F-8F73-A25DE893E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4AF0-478F-8F73-A25DE893E69B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AF0-478F-8F73-A25DE893E6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AF0-478F-8F73-A25DE893E6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F0-478F-8F73-A25DE893E6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F0-478F-8F73-A25DE893E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4AF0-478F-8F73-A25DE893E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Abril 2025'!$D$99:$J$99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2025'!$G$100:$G$104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7C9-4245-A5C4-7ADB02F3B4AB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2025'!$H$100:$H$104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27C9-4245-A5C4-7ADB02F3B4AB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7C9-4245-A5C4-7ADB02F3B4A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7C9-4245-A5C4-7ADB02F3B4A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7C9-4245-A5C4-7ADB02F3B4AB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C9-4245-A5C4-7ADB02F3B4AB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C9-4245-A5C4-7ADB02F3B4AB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C9-4245-A5C4-7ADB02F3B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2025'!$I$100:$I$104</c:f>
              <c:numCache>
                <c:formatCode>General</c:formatCode>
                <c:ptCount val="5"/>
                <c:pt idx="0">
                  <c:v>1</c:v>
                </c:pt>
                <c:pt idx="1">
                  <c:v>11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C9-4245-A5C4-7ADB02F3B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2025'!$F$158:$F$161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408-4791-8465-E722F22E2DB4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2025'!$H$158:$H$161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408-4791-8465-E722F22E2DB4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2025'!$G$158:$G$161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408-4791-8465-E722F22E2DB4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408-4791-8465-E722F22E2DB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408-4791-8465-E722F22E2DB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408-4791-8465-E722F22E2DB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408-4791-8465-E722F22E2DB4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08-4791-8465-E722F22E2DB4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08-4791-8465-E722F22E2DB4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8-4791-8465-E722F22E2DB4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08-4791-8465-E722F22E2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2025'!$I$158:$I$161</c:f>
              <c:numCache>
                <c:formatCode>General</c:formatCode>
                <c:ptCount val="4"/>
                <c:pt idx="0">
                  <c:v>37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408-4791-8465-E722F22E2DB4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2025'!$J$158:$J$161</c:f>
              <c:numCache>
                <c:formatCode>0%</c:formatCode>
                <c:ptCount val="4"/>
                <c:pt idx="0">
                  <c:v>0.92500000000000004</c:v>
                </c:pt>
                <c:pt idx="1">
                  <c:v>7.4999999999999997E-2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08-4791-8465-E722F22E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2025'!$F$158:$F$161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662-47CC-9A32-15F5DF7A0EBF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2025'!$H$158:$H$161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662-47CC-9A32-15F5DF7A0EBF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2025'!$G$158:$G$161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662-47CC-9A32-15F5DF7A0EBF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662-47CC-9A32-15F5DF7A0EB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662-47CC-9A32-15F5DF7A0EB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662-47CC-9A32-15F5DF7A0EB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662-47CC-9A32-15F5DF7A0EBF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62-47CC-9A32-15F5DF7A0EBF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62-47CC-9A32-15F5DF7A0EBF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62-47CC-9A32-15F5DF7A0EBF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62-47CC-9A32-15F5DF7A0E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Abril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2025'!$I$158:$I$161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62-47CC-9A32-15F5DF7A0EBF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2025'!$J$158:$J$161</c:f>
              <c:numCache>
                <c:formatCode>0%</c:formatCode>
                <c:ptCount val="4"/>
                <c:pt idx="0">
                  <c:v>0.89473684210526316</c:v>
                </c:pt>
                <c:pt idx="1">
                  <c:v>0.10526315789473684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62-47CC-9A32-15F5DF7A0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47-400D-AD09-6B8066765146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47-400D-AD09-6B8066765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2025'!$F$216:$F$219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5A47-400D-AD09-6B8066765146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A47-400D-AD09-6B806676514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A47-400D-AD09-6B806676514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A47-400D-AD09-6B806676514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A47-400D-AD09-6B8066765146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47-400D-AD09-6B8066765146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47-400D-AD09-6B8066765146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47-400D-AD09-6B8066765146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47-400D-AD09-6B8066765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2025'!$G$216:$G$219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5A47-400D-AD09-6B8066765146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A47-400D-AD09-6B806676514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A47-400D-AD09-6B806676514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A47-400D-AD09-6B806676514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A47-400D-AD09-6B806676514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47-400D-AD09-6B806676514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47-400D-AD09-6B8066765146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47-400D-AD09-6B8066765146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47-400D-AD09-6B8066765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2025'!$H$216:$H$219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5A47-400D-AD09-6B8066765146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2025'!$I$216:$I$219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47-400D-AD09-6B8066765146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A47-400D-AD09-6B806676514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A47-400D-AD09-6B806676514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A47-400D-AD09-6B806676514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A47-400D-AD09-6B8066765146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47-400D-AD09-6B8066765146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47-400D-AD09-6B8066765146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47-400D-AD09-6B8066765146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47-400D-AD09-6B8066765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2025'!$J$216:$J$219</c:f>
              <c:numCache>
                <c:formatCode>0%</c:formatCode>
                <c:ptCount val="4"/>
                <c:pt idx="0">
                  <c:v>0.57894736842105265</c:v>
                </c:pt>
                <c:pt idx="1">
                  <c:v>0.10526315789473684</c:v>
                </c:pt>
                <c:pt idx="2">
                  <c:v>0.31578947368421051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A47-400D-AD09-6B8066765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2025'!$C$22:$E$22</c:f>
              <c:numCache>
                <c:formatCode>General</c:formatCode>
                <c:ptCount val="3"/>
                <c:pt idx="0">
                  <c:v>11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D-48B1-BB49-7FDE3CA65754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0D-48B1-BB49-7FDE3CA6575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B0D-48B1-BB49-7FDE3CA6575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B0D-48B1-BB49-7FDE3CA65754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D-48B1-BB49-7FDE3CA65754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D-48B1-BB49-7FDE3CA65754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D-48B1-BB49-7FDE3CA657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2025'!$C$23:$E$23</c:f>
              <c:numCache>
                <c:formatCode>0%</c:formatCode>
                <c:ptCount val="3"/>
                <c:pt idx="0">
                  <c:v>0.57894736842105265</c:v>
                </c:pt>
                <c:pt idx="1">
                  <c:v>0.31578947368421051</c:v>
                </c:pt>
                <c:pt idx="2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0D-48B1-BB49-7FDE3CA65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Abril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2025'!$H$22:$K$22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8-4973-B79F-551E23DA70C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948-4973-B79F-551E23DA70C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948-4973-B79F-551E23DA70C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948-4973-B79F-551E23DA70C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48-4973-B79F-551E23DA70C9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48-4973-B79F-551E23DA70C9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48-4973-B79F-551E23DA70C9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48-4973-B79F-551E23DA70C9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48-4973-B79F-551E23DA70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2025'!$H$23:$K$23</c:f>
              <c:numCache>
                <c:formatCode>0%</c:formatCode>
                <c:ptCount val="4"/>
                <c:pt idx="0">
                  <c:v>0.10526315789473684</c:v>
                </c:pt>
                <c:pt idx="1">
                  <c:v>0.31578947368421051</c:v>
                </c:pt>
                <c:pt idx="2">
                  <c:v>0</c:v>
                </c:pt>
                <c:pt idx="3">
                  <c:v>0.57894736842105265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48-4973-B79F-551E23DA7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2025'!$G$187:$G$190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780-45B0-98AB-22ED41DCFD24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2025'!$H$187:$H$190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780-45B0-98AB-22ED41DCFD24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Abril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2025'!$I$187:$I$190</c:f>
              <c:numCache>
                <c:formatCode>General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0-45B0-98AB-22ED41DCFD24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780-45B0-98AB-22ED41DCFD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780-45B0-98AB-22ED41DCFD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780-45B0-98AB-22ED41DCFD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780-45B0-98AB-22ED41DCFD24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0-45B0-98AB-22ED41DCFD24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0-45B0-98AB-22ED41DCFD2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80-45B0-98AB-22ED41DCFD24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80-45B0-98AB-22ED41DCFD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Abril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2025'!$J$187:$J$190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80-45B0-98AB-22ED41DC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Abril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Abril 2025'!$F$245:$F$251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D1F7-4413-A83D-57B19E05651F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Abril 2025'!$G$245:$G$251</c:f>
              <c:numCache>
                <c:formatCode>General</c:formatCode>
                <c:ptCount val="7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7-4413-A83D-57B19E056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5546-404D-AB77-2BBF82B674C1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5546-404D-AB77-2BBF82B674C1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5546-404D-AB77-2BBF82B674C1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5546-404D-AB77-2BBF82B674C1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Abril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46-404D-AB77-2BBF82B6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01BE-4934-8B07-B390F9B85AA6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01BE-4934-8B07-B390F9B85AA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BE-4934-8B07-B390F9B85AA6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E-4934-8B07-B390F9B85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01BE-4934-8B07-B390F9B85AA6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1BE-4934-8B07-B390F9B85AA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1BE-4934-8B07-B390F9B85AA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BE-4934-8B07-B390F9B85AA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BE-4934-8B07-B390F9B85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01BE-4934-8B07-B390F9B85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Mayo 2025'!$D$99:$J$99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2025'!$G$100:$G$104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E84-45F2-A18B-63D97637B0C2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2025'!$H$100:$H$104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5E84-45F2-A18B-63D97637B0C2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E84-45F2-A18B-63D97637B0C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E84-45F2-A18B-63D97637B0C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E84-45F2-A18B-63D97637B0C2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84-45F2-A18B-63D97637B0C2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84-45F2-A18B-63D97637B0C2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84-45F2-A18B-63D97637B0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2025'!$I$100:$I$104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84-45F2-A18B-63D97637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2025'!$F$158:$F$161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302-4581-A504-CB02276934A5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2025'!$H$158:$H$161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302-4581-A504-CB02276934A5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2025'!$G$158:$G$161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F302-4581-A504-CB02276934A5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302-4581-A504-CB02276934A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302-4581-A504-CB02276934A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302-4581-A504-CB02276934A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302-4581-A504-CB02276934A5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02-4581-A504-CB02276934A5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02-4581-A504-CB02276934A5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02-4581-A504-CB02276934A5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02-4581-A504-CB02276934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Mayo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2025'!$I$158:$I$161</c:f>
              <c:numCache>
                <c:formatCode>General</c:formatCode>
                <c:ptCount val="4"/>
                <c:pt idx="0">
                  <c:v>36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02-4581-A504-CB02276934A5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2025'!$J$158:$J$161</c:f>
              <c:numCache>
                <c:formatCode>0%</c:formatCode>
                <c:ptCount val="4"/>
                <c:pt idx="0">
                  <c:v>0.94736842105263153</c:v>
                </c:pt>
                <c:pt idx="1">
                  <c:v>5.2631578947368418E-2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02-4581-A504-CB0227693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40-406D-8891-AF98C1A4CF24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2025'!$F$216:$F$219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4C40-406D-8891-AF98C1A4CF24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C40-406D-8891-AF98C1A4CF24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40-406D-8891-AF98C1A4CF24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40-406D-8891-AF98C1A4CF24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40-406D-8891-AF98C1A4CF24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2025'!$G$216:$G$219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4C40-406D-8891-AF98C1A4CF24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C40-406D-8891-AF98C1A4CF2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40-406D-8891-AF98C1A4CF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40-406D-8891-AF98C1A4CF24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40-406D-8891-AF98C1A4CF24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2025'!$H$216:$H$219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4-4C40-406D-8891-AF98C1A4CF24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2025'!$I$216:$I$219</c:f>
              <c:numCache>
                <c:formatCode>General</c:formatCode>
                <c:ptCount val="4"/>
                <c:pt idx="0">
                  <c:v>29</c:v>
                </c:pt>
                <c:pt idx="1">
                  <c:v>1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C40-406D-8891-AF98C1A4CF24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C40-406D-8891-AF98C1A4CF2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4C40-406D-8891-AF98C1A4CF2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4C40-406D-8891-AF98C1A4CF2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4C40-406D-8891-AF98C1A4CF24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40-406D-8891-AF98C1A4CF24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40-406D-8891-AF98C1A4CF24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40-406D-8891-AF98C1A4CF24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C40-406D-8891-AF98C1A4CF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2025'!$J$216:$J$219</c:f>
              <c:numCache>
                <c:formatCode>0%</c:formatCode>
                <c:ptCount val="4"/>
                <c:pt idx="0">
                  <c:v>0.72499999999999998</c:v>
                </c:pt>
                <c:pt idx="1">
                  <c:v>2.5000000000000001E-2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C40-406D-8891-AF98C1A4C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E85-4035-B49F-8E1F80B37B77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85-4035-B49F-8E1F80B37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2025'!$F$216:$F$219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E85-4035-B49F-8E1F80B37B77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85-4035-B49F-8E1F80B37B7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E85-4035-B49F-8E1F80B37B7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E85-4035-B49F-8E1F80B37B7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E85-4035-B49F-8E1F80B37B77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85-4035-B49F-8E1F80B37B77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85-4035-B49F-8E1F80B37B77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85-4035-B49F-8E1F80B37B77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85-4035-B49F-8E1F80B37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2025'!$G$216:$G$219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BE85-4035-B49F-8E1F80B37B77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E85-4035-B49F-8E1F80B37B7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E85-4035-B49F-8E1F80B37B7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E85-4035-B49F-8E1F80B37B7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E85-4035-B49F-8E1F80B37B7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85-4035-B49F-8E1F80B37B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85-4035-B49F-8E1F80B37B77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85-4035-B49F-8E1F80B37B77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85-4035-B49F-8E1F80B37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2025'!$H$216:$H$219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BE85-4035-B49F-8E1F80B37B77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2025'!$I$216:$I$219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85-4035-B49F-8E1F80B37B77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E85-4035-B49F-8E1F80B37B7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E85-4035-B49F-8E1F80B37B7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E85-4035-B49F-8E1F80B37B7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E85-4035-B49F-8E1F80B37B77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85-4035-B49F-8E1F80B37B77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85-4035-B49F-8E1F80B37B77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85-4035-B49F-8E1F80B37B77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85-4035-B49F-8E1F80B37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2025'!$J$216:$J$219</c:f>
              <c:numCache>
                <c:formatCode>0%</c:formatCode>
                <c:ptCount val="4"/>
                <c:pt idx="0">
                  <c:v>0.55263157894736847</c:v>
                </c:pt>
                <c:pt idx="1">
                  <c:v>5.2631578947368418E-2</c:v>
                </c:pt>
                <c:pt idx="2">
                  <c:v>0.39473684210526316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E85-4035-B49F-8E1F80B37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2025'!$C$22:$E$22</c:f>
              <c:numCache>
                <c:formatCode>General</c:formatCode>
                <c:ptCount val="3"/>
                <c:pt idx="0">
                  <c:v>21</c:v>
                </c:pt>
                <c:pt idx="1">
                  <c:v>15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B-4D26-A9B2-D55D81DB52E8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7B-4D26-A9B2-D55D81DB52E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7B-4D26-A9B2-D55D81DB52E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7B-4D26-A9B2-D55D81DB52E8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7B-4D26-A9B2-D55D81DB52E8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7B-4D26-A9B2-D55D81DB52E8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7B-4D26-A9B2-D55D81DB5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2025'!$C$23:$E$23</c:f>
              <c:numCache>
                <c:formatCode>0%</c:formatCode>
                <c:ptCount val="3"/>
                <c:pt idx="0">
                  <c:v>0.55263157894736847</c:v>
                </c:pt>
                <c:pt idx="1">
                  <c:v>0.39473684210526316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7B-4D26-A9B2-D55D81DB5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Mayo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2025'!$H$22:$K$22</c:f>
              <c:numCache>
                <c:formatCode>General</c:formatCode>
                <c:ptCount val="4"/>
                <c:pt idx="0">
                  <c:v>17</c:v>
                </c:pt>
                <c:pt idx="1">
                  <c:v>13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2-4D52-B338-1C483B3DC3E8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32-4D52-B338-1C483B3DC3E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32-4D52-B338-1C483B3DC3E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A32-4D52-B338-1C483B3DC3E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A32-4D52-B338-1C483B3DC3E8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32-4D52-B338-1C483B3DC3E8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32-4D52-B338-1C483B3DC3E8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32-4D52-B338-1C483B3DC3E8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32-4D52-B338-1C483B3DC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2025'!$H$23:$K$23</c:f>
              <c:numCache>
                <c:formatCode>0%</c:formatCode>
                <c:ptCount val="4"/>
                <c:pt idx="0">
                  <c:v>0.44736842105263158</c:v>
                </c:pt>
                <c:pt idx="1">
                  <c:v>0.34210526315789475</c:v>
                </c:pt>
                <c:pt idx="2">
                  <c:v>0</c:v>
                </c:pt>
                <c:pt idx="3">
                  <c:v>0.21052631578947367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32-4D52-B338-1C483B3DC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2025'!$G$187:$G$190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01E-42F9-A28D-4CBFAB95D8A5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2025'!$H$187:$H$190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01E-42F9-A28D-4CBFAB95D8A5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Mayo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2025'!$I$187:$I$190</c:f>
              <c:numCache>
                <c:formatCode>General</c:formatCode>
                <c:ptCount val="4"/>
                <c:pt idx="0">
                  <c:v>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E-42F9-A28D-4CBFAB95D8A5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01E-42F9-A28D-4CBFAB95D8A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01E-42F9-A28D-4CBFAB95D8A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01E-42F9-A28D-4CBFAB95D8A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01E-42F9-A28D-4CBFAB95D8A5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1E-42F9-A28D-4CBFAB95D8A5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1E-42F9-A28D-4CBFAB95D8A5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1E-42F9-A28D-4CBFAB95D8A5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1E-42F9-A28D-4CBFAB95D8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Mayo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2025'!$J$187:$J$190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1E-42F9-A28D-4CBFAB95D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Mayo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Mayo 2025'!$F$245:$F$251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4D8-465B-9A8D-D082CDDDB3E1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Mayo 2025'!$G$245:$G$251</c:f>
              <c:numCache>
                <c:formatCode>General</c:formatCode>
                <c:ptCount val="7"/>
                <c:pt idx="0">
                  <c:v>2</c:v>
                </c:pt>
                <c:pt idx="1">
                  <c:v>13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8-465B-9A8D-D082CDDDB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FD7E-4747-87A1-DBEB9AF9AC10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FD7E-4747-87A1-DBEB9AF9AC10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FD7E-4747-87A1-DBEB9AF9AC10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FD7E-4747-87A1-DBEB9AF9AC10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Mayo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7E-4747-87A1-DBEB9AF9A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A59B-4984-8737-507E57BD4B28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A59B-4984-8737-507E57BD4B2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9B-4984-8737-507E57BD4B28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9B-4984-8737-507E57BD4B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A59B-4984-8737-507E57BD4B28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59B-4984-8737-507E57BD4B2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59B-4984-8737-507E57BD4B2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9B-4984-8737-507E57BD4B2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9B-4984-8737-507E57BD4B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A59B-4984-8737-507E57BD4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Junio 2025'!$D$99:$J$99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2025'!$G$100:$G$104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473-4B30-BE5F-2F7E3666FCD0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2025'!$H$100:$H$104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D473-4B30-BE5F-2F7E3666FCD0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473-4B30-BE5F-2F7E3666FCD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473-4B30-BE5F-2F7E3666FCD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473-4B30-BE5F-2F7E3666FCD0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73-4B30-BE5F-2F7E3666FCD0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73-4B30-BE5F-2F7E3666FCD0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73-4B30-BE5F-2F7E3666F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2025'!$I$100:$I$104</c:f>
              <c:numCache>
                <c:formatCode>General</c:formatCode>
                <c:ptCount val="5"/>
                <c:pt idx="0">
                  <c:v>2</c:v>
                </c:pt>
                <c:pt idx="1">
                  <c:v>19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73-4B30-BE5F-2F7E3666F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Junio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2025'!$F$158:$F$161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AD2B-4769-908A-90FDF65DDC19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Junio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2025'!$H$158:$H$161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D2B-4769-908A-90FDF65DDC19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Junio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2025'!$G$158:$G$161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AD2B-4769-908A-90FDF65DDC19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D2B-4769-908A-90FDF65DDC1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D2B-4769-908A-90FDF65DDC1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D2B-4769-908A-90FDF65DDC1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D2B-4769-908A-90FDF65DDC19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2B-4769-908A-90FDF65DDC19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2B-4769-908A-90FDF65DDC19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2B-4769-908A-90FDF65DDC19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2B-4769-908A-90FDF65DDC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Junio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2025'!$I$158:$I$161</c:f>
              <c:numCache>
                <c:formatCode>General</c:formatCode>
                <c:ptCount val="4"/>
                <c:pt idx="0">
                  <c:v>32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2B-4769-908A-90FDF65DDC19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Junio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2025'!$J$158:$J$161</c:f>
              <c:numCache>
                <c:formatCode>0%</c:formatCode>
                <c:ptCount val="4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2B-4769-908A-90FDF65DD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F39-46D3-8513-F14DAD11D31A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39-46D3-8513-F14DAD11D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2025'!$F$216:$F$219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4F39-46D3-8513-F14DAD11D31A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F39-46D3-8513-F14DAD11D31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F39-46D3-8513-F14DAD11D31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F39-46D3-8513-F14DAD11D31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F39-46D3-8513-F14DAD11D31A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39-46D3-8513-F14DAD11D31A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39-46D3-8513-F14DAD11D31A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39-46D3-8513-F14DAD11D31A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39-46D3-8513-F14DAD11D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2025'!$G$216:$G$219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4F39-46D3-8513-F14DAD11D31A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F39-46D3-8513-F14DAD11D31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F39-46D3-8513-F14DAD11D31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F39-46D3-8513-F14DAD11D31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F39-46D3-8513-F14DAD11D31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39-46D3-8513-F14DAD11D3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39-46D3-8513-F14DAD11D31A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39-46D3-8513-F14DAD11D31A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39-46D3-8513-F14DAD11D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2025'!$H$216:$H$219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4F39-46D3-8513-F14DAD11D31A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2025'!$I$216:$I$219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39-46D3-8513-F14DAD11D31A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F39-46D3-8513-F14DAD11D31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F39-46D3-8513-F14DAD11D31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F39-46D3-8513-F14DAD11D31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F39-46D3-8513-F14DAD11D31A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39-46D3-8513-F14DAD11D31A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39-46D3-8513-F14DAD11D31A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39-46D3-8513-F14DAD11D31A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39-46D3-8513-F14DAD11D3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2025'!$J$216:$J$219</c:f>
              <c:numCache>
                <c:formatCode>0%</c:formatCode>
                <c:ptCount val="4"/>
                <c:pt idx="0">
                  <c:v>0.58333333333333337</c:v>
                </c:pt>
                <c:pt idx="1">
                  <c:v>5.5555555555555552E-2</c:v>
                </c:pt>
                <c:pt idx="2">
                  <c:v>0.3611111111111111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F39-46D3-8513-F14DAD11D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2025'!$C$22:$E$22</c:f>
              <c:numCache>
                <c:formatCode>General</c:formatCode>
                <c:ptCount val="3"/>
                <c:pt idx="0">
                  <c:v>29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A-43E9-B13C-54702A99D3D9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97A-43E9-B13C-54702A99D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97A-43E9-B13C-54702A99D3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97A-43E9-B13C-54702A99D3D9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7A-43E9-B13C-54702A99D3D9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7A-43E9-B13C-54702A99D3D9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7A-43E9-B13C-54702A99D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2025'!$C$23:$E$23</c:f>
              <c:numCache>
                <c:formatCode>0%</c:formatCode>
                <c:ptCount val="3"/>
                <c:pt idx="0">
                  <c:v>0.72499999999999998</c:v>
                </c:pt>
                <c:pt idx="1">
                  <c:v>0.25</c:v>
                </c:pt>
                <c:pt idx="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A-43E9-B13C-54702A99D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2025'!$C$22:$E$22</c:f>
              <c:numCache>
                <c:formatCode>General</c:formatCode>
                <c:ptCount val="3"/>
                <c:pt idx="0">
                  <c:v>21</c:v>
                </c:pt>
                <c:pt idx="1">
                  <c:v>13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A-4875-9089-5D4180F1448B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40A-4875-9089-5D4180F1448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40A-4875-9089-5D4180F1448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40A-4875-9089-5D4180F1448B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0A-4875-9089-5D4180F1448B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0A-4875-9089-5D4180F1448B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0A-4875-9089-5D4180F144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2025'!$C$23:$E$23</c:f>
              <c:numCache>
                <c:formatCode>0%</c:formatCode>
                <c:ptCount val="3"/>
                <c:pt idx="0">
                  <c:v>0.58333333333333337</c:v>
                </c:pt>
                <c:pt idx="1">
                  <c:v>0.3611111111111111</c:v>
                </c:pt>
                <c:pt idx="2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0A-4875-9089-5D4180F14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Junio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2025'!$H$22:$K$22</c:f>
              <c:numCache>
                <c:formatCode>General</c:formatCode>
                <c:ptCount val="4"/>
                <c:pt idx="0">
                  <c:v>12</c:v>
                </c:pt>
                <c:pt idx="1">
                  <c:v>16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E-4B6E-9696-284725A25F74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DE-4B6E-9696-284725A25F7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4DE-4B6E-9696-284725A25F7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4DE-4B6E-9696-284725A25F7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4DE-4B6E-9696-284725A25F74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DE-4B6E-9696-284725A25F74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DE-4B6E-9696-284725A25F74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DE-4B6E-9696-284725A25F74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DE-4B6E-9696-284725A25F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2025'!$H$23:$K$23</c:f>
              <c:numCache>
                <c:formatCode>0%</c:formatCode>
                <c:ptCount val="4"/>
                <c:pt idx="0">
                  <c:v>0.33333333333333331</c:v>
                </c:pt>
                <c:pt idx="1">
                  <c:v>0.44444444444444442</c:v>
                </c:pt>
                <c:pt idx="2">
                  <c:v>0</c:v>
                </c:pt>
                <c:pt idx="3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DE-4B6E-9696-284725A2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Junio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2025'!$G$187:$G$190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097-41C1-A441-C4B68DE2411B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Junio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2025'!$H$187:$H$190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097-41C1-A441-C4B68DE2411B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Junio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2025'!$I$187:$I$190</c:f>
              <c:numCache>
                <c:formatCode>General</c:formatCode>
                <c:ptCount val="4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7-41C1-A441-C4B68DE2411B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097-41C1-A441-C4B68DE2411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097-41C1-A441-C4B68DE2411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097-41C1-A441-C4B68DE2411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097-41C1-A441-C4B68DE2411B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7-41C1-A441-C4B68DE2411B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7-41C1-A441-C4B68DE2411B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97-41C1-A441-C4B68DE2411B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97-41C1-A441-C4B68DE241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Junio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2025'!$J$187:$J$190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97-41C1-A441-C4B68DE24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Junio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Junio 2025'!$F$245:$F$251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3353-4E90-AF19-29C7F4EB2F5D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Junio 2025'!$G$245:$G$251</c:f>
              <c:numCache>
                <c:formatCode>General</c:formatCode>
                <c:ptCount val="7"/>
                <c:pt idx="0">
                  <c:v>4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53-4E90-AF19-29C7F4EB2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20B-49EA-9AEA-1C1A73728647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20B-49EA-9AEA-1C1A73728647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20B-49EA-9AEA-1C1A73728647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820B-49EA-9AEA-1C1A73728647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Junio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32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0B-49EA-9AEA-1C1A73728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1.2154813946049701E-2"/>
          <c:y val="0.223023435488025"/>
          <c:w val="0.94572982194263799"/>
          <c:h val="0.6189801699716710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905B-4C65-89A1-5CF6009BA267}"/>
              </c:ext>
            </c:extLst>
          </c:dPt>
          <c:dPt>
            <c:idx val="1"/>
            <c:invertIfNegative val="0"/>
            <c:bubble3D val="0"/>
            <c:spPr>
              <a:solidFill>
                <a:srgbClr val="AB4744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905B-4C65-89A1-5CF6009BA26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171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5B-4C65-89A1-5CF6009BA267}"/>
                </c:ext>
              </c:extLst>
            </c:dLbl>
            <c:dLbl>
              <c:idx val="1"/>
              <c:layout>
                <c:manualLayout>
                  <c:x val="5.2596975673898797E-3"/>
                  <c:y val="4.6620046620046603E-3"/>
                </c:manualLayout>
              </c:layout>
              <c:tx>
                <c:rich>
                  <a:bodyPr/>
                  <a:lstStyle/>
                  <a:p>
                    <a:r>
                      <a:rPr lang="en-US" sz="1050" b="0" strike="noStrike" spc="-1">
                        <a:solidFill>
                          <a:srgbClr val="000000"/>
                        </a:solidFill>
                        <a:latin typeface="Calibri"/>
                      </a:rPr>
                      <a:t>57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5B-4C65-89A1-5CF6009BA2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'[1]ESTAD-ENERO'!$C$24:$D$24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905B-4C65-89A1-5CF6009BA267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</c:strCache>
            </c:strRef>
          </c:tx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05B-4C65-89A1-5CF6009BA26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05B-4C65-89A1-5CF6009BA26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75%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5B-4C65-89A1-5CF6009BA2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FFFF00"/>
                        </a:solidFill>
                        <a:latin typeface="Calibri"/>
                      </a:rPr>
                      <a:t>25%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5B-4C65-89A1-5CF6009BA2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FFFF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'[1]ESTAD-ENERO'!$C$23:$D$23</c:f>
              <c:numCache>
                <c:formatCode>General</c:formatCode>
                <c:ptCount val="2"/>
              </c:numCache>
            </c:numRef>
          </c:cat>
          <c:val>
            <c:numRef>
              <c:f>'[1]ESTAD-ENERO'!$C$25:$D$25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905B-4C65-89A1-5CF6009BA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box"/>
        <c:axId val="79029251"/>
        <c:axId val="24665638"/>
        <c:axId val="0"/>
      </c:bar3DChart>
      <c:catAx>
        <c:axId val="7902925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4665638"/>
        <c:crosses val="autoZero"/>
        <c:auto val="1"/>
        <c:lblAlgn val="ctr"/>
        <c:lblOffset val="100"/>
        <c:noMultiLvlLbl val="0"/>
      </c:catAx>
      <c:valAx>
        <c:axId val="2466563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79029251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800" b="1" strike="noStrike" spc="-1">
              <a:solidFill>
                <a:srgbClr val="000000"/>
              </a:solidFill>
              <a:latin typeface="Calibri"/>
            </a:defRPr>
          </a:pPr>
          <a:endParaRPr lang="es-MX"/>
        </a:p>
      </c:txPr>
    </c:legend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FORMATO SOLICITADO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8EB4E3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8F1F4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Julio 2025'!$D$99:$J$99</c:f>
              <c:strCache>
                <c:ptCount val="1"/>
                <c:pt idx="0">
                  <c:v>       FORMATO SOLICITADO</c:v>
                </c:pt>
              </c:strCache>
            </c:strRef>
          </c:tx>
          <c:spPr>
            <a:solidFill>
              <a:srgbClr val="3E8EA4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2025'!$G$100:$G$104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13D-4460-9B87-78148CBC9009}"/>
            </c:ext>
          </c:extLst>
        </c:ser>
        <c:ser>
          <c:idx val="1"/>
          <c:order val="1"/>
          <c:spPr>
            <a:solidFill>
              <a:srgbClr val="4BACC6"/>
            </a:solidFill>
            <a:ln w="9360">
              <a:solidFill>
                <a:srgbClr val="337D9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2025'!$H$100:$H$104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013D-4460-9B87-78148CBC9009}"/>
            </c:ext>
          </c:extLst>
        </c:ser>
        <c:ser>
          <c:idx val="2"/>
          <c:order val="2"/>
          <c:spPr>
            <a:solidFill>
              <a:srgbClr val="A9CEDC"/>
            </a:solidFill>
            <a:ln w="9360">
              <a:solidFill>
                <a:srgbClr val="337D90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13D-4460-9B87-78148CBC900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13D-4460-9B87-78148CBC900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13D-4460-9B87-78148CBC9009}"/>
              </c:ext>
            </c:extLst>
          </c:dPt>
          <c:dLbls>
            <c:dLbl>
              <c:idx val="0"/>
              <c:layout>
                <c:manualLayout>
                  <c:x val="1.36507558031164E-2"/>
                  <c:y val="-2.8837798861020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3D-4460-9B87-78148CBC9009}"/>
                </c:ext>
              </c:extLst>
            </c:dLbl>
            <c:dLbl>
              <c:idx val="3"/>
              <c:layout>
                <c:manualLayout>
                  <c:x val="7.6540375047837702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3D-4460-9B87-78148CBC9009}"/>
                </c:ext>
              </c:extLst>
            </c:dLbl>
            <c:dLbl>
              <c:idx val="4"/>
              <c:layout>
                <c:manualLayout>
                  <c:x val="9.1848450057405301E-3"/>
                  <c:y val="-2.7586213554461801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3D-4460-9B87-78148CBC90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2025'!$E$100:$E$104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2025'!$I$100:$I$104</c:f>
              <c:numCache>
                <c:formatCode>General</c:formatCode>
                <c:ptCount val="5"/>
                <c:pt idx="0">
                  <c:v>0</c:v>
                </c:pt>
                <c:pt idx="1">
                  <c:v>14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3D-4460-9B87-78148CBC9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3864663"/>
        <c:axId val="63872614"/>
        <c:axId val="0"/>
      </c:bar3DChart>
      <c:catAx>
        <c:axId val="938646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17375E"/>
                </a:solidFill>
                <a:latin typeface="Calibri"/>
              </a:defRPr>
            </a:pPr>
            <a:endParaRPr lang="es-MX"/>
          </a:p>
        </c:txPr>
        <c:crossAx val="63872614"/>
        <c:crosses val="autoZero"/>
        <c:auto val="1"/>
        <c:lblAlgn val="ctr"/>
        <c:lblOffset val="100"/>
        <c:noMultiLvlLbl val="0"/>
      </c:catAx>
      <c:valAx>
        <c:axId val="6387261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8646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TIPO DE INFORMACIÓN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0"/>
    </c:view3D>
    <c:floor>
      <c:thickness val="0"/>
      <c:spPr>
        <a:solidFill>
          <a:srgbClr val="EBF1DE"/>
        </a:solidFill>
        <a:ln w="9360">
          <a:noFill/>
        </a:ln>
      </c:spPr>
    </c:floor>
    <c:side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EFF3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3.3783022904889499E-4"/>
          <c:y val="0.170352844357576"/>
          <c:w val="0.96862683272899297"/>
          <c:h val="0.710935088982615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758E43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Julio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2025'!$F$158:$F$161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37A-44E6-813A-BFE0E0A9C23C}"/>
            </c:ext>
          </c:extLst>
        </c:ser>
        <c:ser>
          <c:idx val="1"/>
          <c:order val="1"/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Julio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2025'!$H$158:$H$161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E37A-44E6-813A-BFE0E0A9C23C}"/>
            </c:ext>
          </c:extLst>
        </c:ser>
        <c:ser>
          <c:idx val="2"/>
          <c:order val="2"/>
          <c:spPr>
            <a:solidFill>
              <a:srgbClr val="8AA64F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Julio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2025'!$G$158:$G$161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E37A-44E6-813A-BFE0E0A9C23C}"/>
            </c:ext>
          </c:extLst>
        </c:ser>
        <c:ser>
          <c:idx val="3"/>
          <c:order val="3"/>
          <c:spPr>
            <a:solidFill>
              <a:srgbClr val="B8CD97"/>
            </a:solidFill>
            <a:ln w="9360">
              <a:solidFill>
                <a:srgbClr val="70883D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37A-44E6-813A-BFE0E0A9C23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A-44E6-813A-BFE0E0A9C23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37A-44E6-813A-BFE0E0A9C23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37A-44E6-813A-BFE0E0A9C23C}"/>
              </c:ext>
            </c:extLst>
          </c:dPt>
          <c:dLbls>
            <c:dLbl>
              <c:idx val="0"/>
              <c:layout>
                <c:manualLayout>
                  <c:x val="2.7477666557461599E-2"/>
                  <c:y val="-0.193974293702707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7A-44E6-813A-BFE0E0A9C23C}"/>
                </c:ext>
              </c:extLst>
            </c:dLbl>
            <c:dLbl>
              <c:idx val="1"/>
              <c:layout>
                <c:manualLayout>
                  <c:x val="2.26440297060485E-2"/>
                  <c:y val="-0.158119604912979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7A-44E6-813A-BFE0E0A9C23C}"/>
                </c:ext>
              </c:extLst>
            </c:dLbl>
            <c:dLbl>
              <c:idx val="2"/>
              <c:layout>
                <c:manualLayout>
                  <c:x val="1.3320013320013299E-2"/>
                  <c:y val="-0.145299145299146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7A-44E6-813A-BFE0E0A9C23C}"/>
                </c:ext>
              </c:extLst>
            </c:dLbl>
            <c:dLbl>
              <c:idx val="3"/>
              <c:layout>
                <c:manualLayout>
                  <c:x val="1.1988011988012E-2"/>
                  <c:y val="-0.158119658119658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7A-44E6-813A-BFE0E0A9C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Julio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2025'!$I$158:$I$161</c:f>
              <c:numCache>
                <c:formatCode>General</c:formatCode>
                <c:ptCount val="4"/>
                <c:pt idx="0">
                  <c:v>29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7A-44E6-813A-BFE0E0A9C23C}"/>
            </c:ext>
          </c:extLst>
        </c:ser>
        <c:ser>
          <c:idx val="4"/>
          <c:order val="4"/>
          <c:spPr>
            <a:solidFill>
              <a:srgbClr val="D1DEBE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Julio 2025'!$D$158:$E$161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2025'!$J$158:$J$161</c:f>
              <c:numCache>
                <c:formatCode>0%</c:formatCode>
                <c:ptCount val="4"/>
                <c:pt idx="0">
                  <c:v>0.93548387096774188</c:v>
                </c:pt>
                <c:pt idx="1">
                  <c:v>6.4516129032258063E-2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7A-44E6-813A-BFE0E0A9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7717773"/>
        <c:axId val="7473050"/>
        <c:axId val="0"/>
      </c:bar3DChart>
      <c:catAx>
        <c:axId val="9771777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4F6228"/>
                </a:solidFill>
                <a:latin typeface="Calibri"/>
              </a:defRPr>
            </a:pPr>
            <a:endParaRPr lang="es-MX"/>
          </a:p>
        </c:txPr>
        <c:crossAx val="7473050"/>
        <c:crosses val="autoZero"/>
        <c:auto val="1"/>
        <c:lblAlgn val="ctr"/>
        <c:lblOffset val="100"/>
        <c:noMultiLvlLbl val="0"/>
      </c:catAx>
      <c:valAx>
        <c:axId val="747305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7717773"/>
        <c:crosses val="autoZero"/>
        <c:crossBetween val="between"/>
      </c:valAx>
    </c:plotArea>
    <c:plotVisOnly val="1"/>
    <c:dispBlanksAs val="zero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NOTIFICACIÓN DE RESPUESTA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2DCDB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4E9E9"/>
        </a:solidFill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2.8343621399177E-2"/>
          <c:y val="0.19466004346476201"/>
          <c:w val="0.96288580246913602"/>
          <c:h val="0.598054434440649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D9969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466-42D5-9772-16AA0E3F0785}"/>
              </c:ext>
            </c:extLst>
          </c:dPt>
          <c:dLbls>
            <c:dLbl>
              <c:idx val="3"/>
              <c:layout>
                <c:manualLayout>
                  <c:x val="1.1666666666666801E-2"/>
                  <c:y val="-3.24074074074105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66-42D5-9772-16AA0E3F0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2025'!$F$216:$F$219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8466-42D5-9772-16AA0E3F0785}"/>
            </c:ext>
          </c:extLst>
        </c:ser>
        <c:ser>
          <c:idx val="1"/>
          <c:order val="1"/>
          <c:spPr>
            <a:solidFill>
              <a:srgbClr val="AB4744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466-42D5-9772-16AA0E3F078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66-42D5-9772-16AA0E3F078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466-42D5-9772-16AA0E3F078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466-42D5-9772-16AA0E3F0785}"/>
              </c:ext>
            </c:extLst>
          </c:dPt>
          <c:dLbls>
            <c:dLbl>
              <c:idx val="0"/>
              <c:layout>
                <c:manualLayout>
                  <c:x val="2.1666666666666699E-2"/>
                  <c:y val="-9.7222222222222196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66-42D5-9772-16AA0E3F0785}"/>
                </c:ext>
              </c:extLst>
            </c:dLbl>
            <c:dLbl>
              <c:idx val="1"/>
              <c:layout>
                <c:manualLayout>
                  <c:x val="1.6666666666668101E-3"/>
                  <c:y val="-0.13888888888888901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66-42D5-9772-16AA0E3F0785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099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66-42D5-9772-16AA0E3F0785}"/>
                </c:ext>
              </c:extLst>
            </c:dLbl>
            <c:dLbl>
              <c:idx val="3"/>
              <c:layout>
                <c:manualLayout>
                  <c:x val="6.6666666666666697E-3"/>
                  <c:y val="-0.12037037037037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953735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66-42D5-9772-16AA0E3F0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953735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2025'!$G$216:$G$219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8466-42D5-9772-16AA0E3F0785}"/>
            </c:ext>
          </c:extLst>
        </c:ser>
        <c:ser>
          <c:idx val="2"/>
          <c:order val="2"/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466-42D5-9772-16AA0E3F078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466-42D5-9772-16AA0E3F078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466-42D5-9772-16AA0E3F078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466-42D5-9772-16AA0E3F078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113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66-42D5-9772-16AA0E3F07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="0" strike="noStrike" spc="-1">
                        <a:solidFill>
                          <a:srgbClr val="000000"/>
                        </a:solidFill>
                        <a:latin typeface="Calibri"/>
                      </a:rPr>
                      <a:t>66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66-42D5-9772-16AA0E3F0785}"/>
                </c:ext>
              </c:extLst>
            </c:dLbl>
            <c:dLbl>
              <c:idx val="2"/>
              <c:layout>
                <c:manualLayout>
                  <c:x val="1.49625935162095E-2"/>
                  <c:y val="-6.48148148148153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66-42D5-9772-16AA0E3F0785}"/>
                </c:ext>
              </c:extLst>
            </c:dLbl>
            <c:dLbl>
              <c:idx val="3"/>
              <c:layout>
                <c:manualLayout>
                  <c:x val="1.33000831255195E-2"/>
                  <c:y val="-2.77777777777780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66-42D5-9772-16AA0E3F0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2025'!$H$216:$H$219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B-8466-42D5-9772-16AA0E3F0785}"/>
            </c:ext>
          </c:extLst>
        </c:ser>
        <c:ser>
          <c:idx val="3"/>
          <c:order val="3"/>
          <c:spPr>
            <a:solidFill>
              <a:srgbClr val="D09493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2025'!$I$216:$I$219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66-42D5-9772-16AA0E3F0785}"/>
            </c:ext>
          </c:extLst>
        </c:ser>
        <c:ser>
          <c:idx val="4"/>
          <c:order val="4"/>
          <c:spPr>
            <a:solidFill>
              <a:srgbClr val="E0BDBC"/>
            </a:solidFill>
            <a:ln w="9360">
              <a:solidFill>
                <a:srgbClr val="8C3734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466-42D5-9772-16AA0E3F078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466-42D5-9772-16AA0E3F078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466-42D5-9772-16AA0E3F078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466-42D5-9772-16AA0E3F0785}"/>
              </c:ext>
            </c:extLst>
          </c:dPt>
          <c:dLbls>
            <c:dLbl>
              <c:idx val="0"/>
              <c:layout>
                <c:manualLayout>
                  <c:x val="4.2935207661372E-3"/>
                  <c:y val="0.143518518518518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66-42D5-9772-16AA0E3F0785}"/>
                </c:ext>
              </c:extLst>
            </c:dLbl>
            <c:dLbl>
              <c:idx val="1"/>
              <c:layout>
                <c:manualLayout>
                  <c:x val="3.4348166129097601E-3"/>
                  <c:y val="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66-42D5-9772-16AA0E3F0785}"/>
                </c:ext>
              </c:extLst>
            </c:dLbl>
            <c:dLbl>
              <c:idx val="2"/>
              <c:layout>
                <c:manualLayout>
                  <c:x val="1.03044498387293E-2"/>
                  <c:y val="-6.0185185185185203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66-42D5-9772-16AA0E3F0785}"/>
                </c:ext>
              </c:extLst>
            </c:dLbl>
            <c:dLbl>
              <c:idx val="3"/>
              <c:layout>
                <c:manualLayout>
                  <c:x val="1.03044498387293E-2"/>
                  <c:y val="-5.5555555555555497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66-42D5-9772-16AA0E3F0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2025'!$E$216:$E$219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2025'!$J$216:$J$219</c:f>
              <c:numCache>
                <c:formatCode>0%</c:formatCode>
                <c:ptCount val="4"/>
                <c:pt idx="0">
                  <c:v>0.54838709677419351</c:v>
                </c:pt>
                <c:pt idx="1">
                  <c:v>9.6774193548387094E-2</c:v>
                </c:pt>
                <c:pt idx="2">
                  <c:v>0.35483870967741937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466-42D5-9772-16AA0E3F0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94883654"/>
        <c:axId val="50697286"/>
        <c:axId val="0"/>
      </c:bar3DChart>
      <c:catAx>
        <c:axId val="948836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50697286"/>
        <c:crosses val="autoZero"/>
        <c:auto val="1"/>
        <c:lblAlgn val="ctr"/>
        <c:lblOffset val="100"/>
        <c:noMultiLvlLbl val="0"/>
      </c:catAx>
      <c:valAx>
        <c:axId val="5069728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4883654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7.5174443935299479E-4"/>
          <c:y val="0.23245049659566494"/>
          <c:w val="0.94573643410852704"/>
          <c:h val="0.61903572320759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2025'!$C$22:$E$22</c:f>
              <c:numCache>
                <c:formatCode>General</c:formatCode>
                <c:ptCount val="3"/>
                <c:pt idx="0">
                  <c:v>17</c:v>
                </c:pt>
                <c:pt idx="1">
                  <c:v>11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7-4702-B43F-30796707DEC2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2E7-4702-B43F-30796707DEC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2E7-4702-B43F-30796707DEC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2E7-4702-B43F-30796707DEC2}"/>
              </c:ext>
            </c:extLst>
          </c:dPt>
          <c:dLbls>
            <c:dLbl>
              <c:idx val="0"/>
              <c:layout>
                <c:manualLayout>
                  <c:x val="2.1103158162849099E-2"/>
                  <c:y val="-8.6444579043004205E-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E7-4702-B43F-30796707DEC2}"/>
                </c:ext>
              </c:extLst>
            </c:dLbl>
            <c:dLbl>
              <c:idx val="1"/>
              <c:layout>
                <c:manualLayout>
                  <c:x val="1.4595086152517501E-2"/>
                  <c:y val="-0.130880825211532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E7-4702-B43F-30796707DEC2}"/>
                </c:ext>
              </c:extLst>
            </c:dLbl>
            <c:dLbl>
              <c:idx val="2"/>
              <c:layout>
                <c:manualLayout>
                  <c:x val="8.05119602657706E-3"/>
                  <c:y val="-0.169096782482610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E7-4702-B43F-30796707D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2025'!$C$21:$E$21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2025'!$C$23:$E$23</c:f>
              <c:numCache>
                <c:formatCode>0%</c:formatCode>
                <c:ptCount val="3"/>
                <c:pt idx="0">
                  <c:v>0.54838709677419351</c:v>
                </c:pt>
                <c:pt idx="1">
                  <c:v>0.35483870967741937</c:v>
                </c:pt>
                <c:pt idx="2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E7-4702-B43F-30796707D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41374294"/>
        <c:axId val="75157190"/>
        <c:axId val="0"/>
      </c:bar3DChart>
      <c:catAx>
        <c:axId val="4137429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5157190"/>
        <c:crosses val="autoZero"/>
        <c:auto val="1"/>
        <c:lblAlgn val="ctr"/>
        <c:lblOffset val="100"/>
        <c:noMultiLvlLbl val="0"/>
      </c:catAx>
      <c:valAx>
        <c:axId val="7515719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1374294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Enero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2025'!$H$22:$K$22</c:f>
              <c:numCache>
                <c:formatCode>General</c:formatCode>
                <c:ptCount val="4"/>
                <c:pt idx="0">
                  <c:v>13</c:v>
                </c:pt>
                <c:pt idx="1">
                  <c:v>17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E2B-BE6F-D01F3132FF5D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6E-4E2B-BE6F-D01F3132FF5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A6E-4E2B-BE6F-D01F3132FF5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A6E-4E2B-BE6F-D01F3132FF5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6E-4E2B-BE6F-D01F3132FF5D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E-4E2B-BE6F-D01F3132FF5D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6E-4E2B-BE6F-D01F3132FF5D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6E-4E2B-BE6F-D01F3132FF5D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6E-4E2B-BE6F-D01F3132F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2025'!$H$23:$K$23</c:f>
              <c:numCache>
                <c:formatCode>0%</c:formatCode>
                <c:ptCount val="4"/>
                <c:pt idx="0">
                  <c:v>0.32500000000000001</c:v>
                </c:pt>
                <c:pt idx="1">
                  <c:v>0.42499999999999999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6E-4E2B-BE6F-D01F3132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SOLICITUD POR GÉNERO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E6B9B8"/>
        </a:solidFill>
        <a:ln w="9360">
          <a:solidFill>
            <a:srgbClr val="878787"/>
          </a:solidFill>
          <a:round/>
        </a:ln>
      </c:spPr>
    </c:floor>
    <c:sideWall>
      <c:thickness val="0"/>
      <c:spPr>
        <a:noFill/>
        <a:ln w="25560">
          <a:noFill/>
        </a:ln>
      </c:spPr>
    </c:sideWall>
    <c:backWall>
      <c:thickness val="0"/>
      <c:spPr>
        <a:noFill/>
        <a:ln w="25560">
          <a:noFill/>
        </a:ln>
      </c:spPr>
    </c:backWall>
    <c:plotArea>
      <c:layout>
        <c:manualLayout>
          <c:layoutTarget val="inner"/>
          <c:xMode val="edge"/>
          <c:yMode val="edge"/>
          <c:x val="2.62805317942904E-2"/>
          <c:y val="0.188481012658228"/>
          <c:w val="0.94661444913944104"/>
          <c:h val="0.6403797468354429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Julio 2025'!$H$20:$O$20</c:f>
              <c:strCache>
                <c:ptCount val="8"/>
                <c:pt idx="0">
                  <c:v>SOLICITUD POR GÉNERO</c:v>
                </c:pt>
              </c:strCache>
            </c:strRef>
          </c:tx>
          <c:spPr>
            <a:solidFill>
              <a:srgbClr val="AB4744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2025'!$H$22:$K$22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2-4723-9B3B-13C4B4837D33}"/>
            </c:ext>
          </c:extLst>
        </c:ser>
        <c:ser>
          <c:idx val="1"/>
          <c:order val="1"/>
          <c:spPr>
            <a:solidFill>
              <a:srgbClr val="D09493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82-4723-9B3B-13C4B4837D3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82-4723-9B3B-13C4B4837D3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82-4723-9B3B-13C4B4837D3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82-4723-9B3B-13C4B4837D33}"/>
              </c:ext>
            </c:extLst>
          </c:dPt>
          <c:dLbls>
            <c:dLbl>
              <c:idx val="0"/>
              <c:layout>
                <c:manualLayout>
                  <c:x val="-1.7679207303322301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82-4723-9B3B-13C4B4837D33}"/>
                </c:ext>
              </c:extLst>
            </c:dLbl>
            <c:dLbl>
              <c:idx val="1"/>
              <c:layout>
                <c:manualLayout>
                  <c:x val="-2.66666666666667E-3"/>
                  <c:y val="-9.2105231349208699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82-4723-9B3B-13C4B4837D33}"/>
                </c:ext>
              </c:extLst>
            </c:dLbl>
            <c:dLbl>
              <c:idx val="2"/>
              <c:layout>
                <c:manualLayout>
                  <c:x val="1.3333333333333299E-2"/>
                  <c:y val="-0.105263121541963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2-4723-9B3B-13C4B4837D33}"/>
                </c:ext>
              </c:extLst>
            </c:dLbl>
            <c:dLbl>
              <c:idx val="3"/>
              <c:layout>
                <c:manualLayout>
                  <c:x val="1.0666666666666699E-2"/>
                  <c:y val="-8.7719267951627294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632523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82-4723-9B3B-13C4B4837D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632523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2025'!$H$21:$K$21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2025'!$H$23:$K$23</c:f>
              <c:numCache>
                <c:formatCode>0%</c:formatCode>
                <c:ptCount val="4"/>
                <c:pt idx="0">
                  <c:v>0.35483870967741937</c:v>
                </c:pt>
                <c:pt idx="1">
                  <c:v>0.35483870967741937</c:v>
                </c:pt>
                <c:pt idx="2">
                  <c:v>0</c:v>
                </c:pt>
                <c:pt idx="3">
                  <c:v>0.29032258064516131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82-4723-9B3B-13C4B4837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8066958"/>
        <c:axId val="76168285"/>
        <c:axId val="0"/>
      </c:bar3DChart>
      <c:catAx>
        <c:axId val="1806695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1" strike="noStrike" spc="-1">
                <a:solidFill>
                  <a:srgbClr val="632523"/>
                </a:solidFill>
                <a:latin typeface="Calibri"/>
              </a:defRPr>
            </a:pPr>
            <a:endParaRPr lang="es-MX"/>
          </a:p>
        </c:txPr>
        <c:crossAx val="76168285"/>
        <c:crosses val="autoZero"/>
        <c:auto val="1"/>
        <c:lblAlgn val="ctr"/>
        <c:lblOffset val="100"/>
        <c:noMultiLvlLbl val="0"/>
      </c:catAx>
      <c:valAx>
        <c:axId val="7616828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066958"/>
        <c:crosses val="autoZero"/>
        <c:crossBetween val="between"/>
      </c:valAx>
    </c:plotArea>
    <c:plotVisOnly val="0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Julio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2025'!$G$187:$G$190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B09F-49B8-BA4F-4B966F3994BA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Julio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2025'!$H$187:$H$190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09F-49B8-BA4F-4B966F3994BA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Julio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2025'!$I$187:$I$190</c:f>
              <c:numCache>
                <c:formatCode>General</c:formatCode>
                <c:ptCount val="4"/>
                <c:pt idx="0">
                  <c:v>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F-49B8-BA4F-4B966F3994BA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09F-49B8-BA4F-4B966F3994B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9F-49B8-BA4F-4B966F3994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9F-49B8-BA4F-4B966F3994B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09F-49B8-BA4F-4B966F3994BA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9F-49B8-BA4F-4B966F3994BA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9F-49B8-BA4F-4B966F3994BA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9F-49B8-BA4F-4B966F3994BA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9F-49B8-BA4F-4B966F3994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Julio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2025'!$J$187:$J$190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9F-49B8-BA4F-4B966F399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Julio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Julio 2025'!$F$245:$F$251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F499-4529-84D2-D8D8609F7E18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Julio 2025'!$G$245:$G$251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99-4529-84D2-D8D8609F7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FDD0-4091-9E6A-7CCDCBE115E7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FDD0-4091-9E6A-7CCDCBE115E7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FDD0-4091-9E6A-7CCDCBE115E7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FDD0-4091-9E6A-7CCDCBE115E7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Julio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D0-4091-9E6A-7CCDCBE11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lang="es-MX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MX" sz="1800" b="1" strike="noStrike" spc="-1">
                <a:solidFill>
                  <a:srgbClr val="000000"/>
                </a:solidFill>
                <a:latin typeface="Calibri"/>
              </a:rPr>
              <a:t>INFORMACIÓN POR TEMÁTICA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15"/>
      <c:rotY val="20"/>
      <c:rAngAx val="1"/>
    </c:view3D>
    <c:floor>
      <c:thickness val="0"/>
      <c:spPr>
        <a:solidFill>
          <a:srgbClr val="FDEADA"/>
        </a:solidFill>
        <a:ln w="9360">
          <a:solidFill>
            <a:srgbClr val="878787"/>
          </a:solidFill>
          <a:round/>
        </a:ln>
      </c:spPr>
    </c:floor>
    <c:side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sideWall>
    <c:backWall>
      <c:thickness val="0"/>
      <c:spPr>
        <a:solidFill>
          <a:srgbClr val="FDEEE8"/>
        </a:solidFill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C27637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2025'!$G$187:$G$190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FFB4-46EF-A1F2-BBE9453541E2}"/>
            </c:ext>
          </c:extLst>
        </c:ser>
        <c:ser>
          <c:idx val="1"/>
          <c:order val="1"/>
          <c:spPr>
            <a:solidFill>
              <a:srgbClr val="E78C41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2025'!$H$187:$H$190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FFB4-46EF-A1F2-BBE9453541E2}"/>
            </c:ext>
          </c:extLst>
        </c:ser>
        <c:ser>
          <c:idx val="2"/>
          <c:order val="2"/>
          <c:spPr>
            <a:solidFill>
              <a:srgbClr val="F8AA7A"/>
            </a:solidFill>
            <a:ln w="9360">
              <a:solidFill>
                <a:srgbClr val="B46B2E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'Estadísticas Enero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2025'!$I$187:$I$190</c:f>
              <c:numCache>
                <c:formatCode>General</c:formatCode>
                <c:ptCount val="4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B4-46EF-A1F2-BBE9453541E2}"/>
            </c:ext>
          </c:extLst>
        </c:ser>
        <c:ser>
          <c:idx val="3"/>
          <c:order val="3"/>
          <c:spPr>
            <a:solidFill>
              <a:srgbClr val="FACAB4"/>
            </a:solidFill>
            <a:ln w="9360">
              <a:solidFill>
                <a:srgbClr val="B46B2E"/>
              </a:solidFill>
              <a:round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B4-46EF-A1F2-BBE9453541E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B4-46EF-A1F2-BBE9453541E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FB4-46EF-A1F2-BBE9453541E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FB4-46EF-A1F2-BBE9453541E2}"/>
              </c:ext>
            </c:extLst>
          </c:dPt>
          <c:dLbls>
            <c:dLbl>
              <c:idx val="0"/>
              <c:layout>
                <c:manualLayout>
                  <c:x val="1.20902079547748E-2"/>
                  <c:y val="-0.12682920803369199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4-46EF-A1F2-BBE9453541E2}"/>
                </c:ext>
              </c:extLst>
            </c:dLbl>
            <c:dLbl>
              <c:idx val="1"/>
              <c:layout>
                <c:manualLayout>
                  <c:x val="2.1151221481930198E-2"/>
                  <c:y val="-0.11736420466351501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B4-46EF-A1F2-BBE9453541E2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B4-46EF-A1F2-BBE9453541E2}"/>
                </c:ext>
              </c:extLst>
            </c:dLbl>
            <c:dLbl>
              <c:idx val="3"/>
              <c:layout>
                <c:manualLayout>
                  <c:x val="1.18320209973754E-2"/>
                  <c:y val="-0.151674762693912"/>
                </c:manualLayout>
              </c:layout>
              <c:spPr/>
              <c:txPr>
                <a:bodyPr wrap="squar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B4-46EF-A1F2-BBE945354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2025'!$D$187:$E$190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2025'!$J$187:$J$190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B4-46EF-A1F2-BBE94535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shape val="cylinder"/>
        <c:axId val="16931263"/>
        <c:axId val="34075551"/>
        <c:axId val="0"/>
      </c:bar3DChart>
      <c:catAx>
        <c:axId val="1693126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984807"/>
                </a:solidFill>
                <a:latin typeface="Calibri"/>
              </a:defRPr>
            </a:pPr>
            <a:endParaRPr lang="es-MX"/>
          </a:p>
        </c:txPr>
        <c:crossAx val="34075551"/>
        <c:crosses val="autoZero"/>
        <c:auto val="1"/>
        <c:lblAlgn val="ctr"/>
        <c:lblOffset val="100"/>
        <c:noMultiLvlLbl val="0"/>
      </c:catAx>
      <c:valAx>
        <c:axId val="3407555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31263"/>
        <c:crosses val="autoZero"/>
        <c:crossBetween val="between"/>
      </c:valAx>
    </c:plotArea>
    <c:plotVisOnly val="1"/>
    <c:dispBlanksAs val="gap"/>
    <c:showDLblsOverMax val="1"/>
  </c:chart>
  <c:spPr>
    <a:solidFill>
      <a:srgbClr val="BFBFB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>
        <c:manualLayout>
          <c:layoutTarget val="inner"/>
          <c:xMode val="edge"/>
          <c:yMode val="edge"/>
          <c:x val="5.8605447026950003E-2"/>
          <c:y val="0"/>
          <c:w val="0.94106862765068999"/>
          <c:h val="0.6720931333112489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672A8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Enero 2025'!$F$245:$F$251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054-4FCE-8A9C-67878734A046}"/>
            </c:ext>
          </c:extLst>
        </c:ser>
        <c:ser>
          <c:idx val="1"/>
          <c:order val="1"/>
          <c:spPr>
            <a:solidFill>
              <a:srgbClr val="93A9C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2025'!$E$245:$E$251</c:f>
              <c:strCache>
                <c:ptCount val="7"/>
                <c:pt idx="0">
                  <c:v>Dirección General (Unidad de Transparencia)</c:v>
                </c:pt>
                <c:pt idx="1">
                  <c:v>Dirección de Administración y Finanzas (Jefatura Administrativa, Jefatura de Adquisiciones, Jefatura de Recursos Financieros, Jefatura de Adquisiciones)</c:v>
                </c:pt>
                <c:pt idx="2">
                  <c:v>Dirección Medica (Jefatura de Medicina Preventiva y Epidemiología, Jefatura de Enseñanza) </c:v>
                </c:pt>
                <c:pt idx="3">
                  <c:v>Dirección Jurídica</c:v>
                </c:pt>
                <c:pt idx="4">
                  <c:v>Órgano Interno de Control</c:v>
                </c:pt>
                <c:pt idx="5">
                  <c:v>Dirección de Unidades de Atención Medica</c:v>
                </c:pt>
                <c:pt idx="6">
                  <c:v>Dirección del Hospital General de Zapopan (Subdirección del HGZ)</c:v>
                </c:pt>
              </c:strCache>
            </c:strRef>
          </c:cat>
          <c:val>
            <c:numRef>
              <c:f>'Estadísticas Enero 2025'!$G$245:$G$251</c:f>
              <c:numCache>
                <c:formatCode>General</c:formatCode>
                <c:ptCount val="7"/>
                <c:pt idx="0">
                  <c:v>4</c:v>
                </c:pt>
                <c:pt idx="1">
                  <c:v>20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4-4FCE-8A9C-67878734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4300"/>
        <c:axId val="84151049"/>
        <c:axId val="0"/>
      </c:bar3DChart>
      <c:catAx>
        <c:axId val="102943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84151049"/>
        <c:crosses val="autoZero"/>
        <c:auto val="1"/>
        <c:lblAlgn val="ctr"/>
        <c:lblOffset val="100"/>
        <c:noMultiLvlLbl val="0"/>
      </c:catAx>
      <c:valAx>
        <c:axId val="84151049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94300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9360">
          <a:solidFill>
            <a:srgbClr val="878787"/>
          </a:solidFill>
          <a:round/>
        </a:ln>
      </c:spPr>
    </c:floor>
    <c:sideWall>
      <c:thickness val="0"/>
      <c:spPr>
        <a:noFill/>
        <a:ln w="9360">
          <a:solidFill>
            <a:srgbClr val="878787"/>
          </a:solidFill>
          <a:round/>
        </a:ln>
      </c:spPr>
    </c:sideWall>
    <c:backWall>
      <c:thickness val="0"/>
      <c:spPr>
        <a:noFill/>
        <a:ln w="9360">
          <a:solidFill>
            <a:srgbClr val="878787"/>
          </a:solidFill>
          <a:round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2025'!$F$44:$F$59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362-4334-BA6D-1D2B3DCCDB72}"/>
            </c:ext>
          </c:extLst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2025'!$G$44:$G$59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362-4334-BA6D-1D2B3DCCDB72}"/>
            </c:ext>
          </c:extLst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2025'!$H$44:$H$59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362-4334-BA6D-1D2B3DCCDB72}"/>
            </c:ext>
          </c:extLst>
        </c:ser>
        <c:ser>
          <c:idx val="3"/>
          <c:order val="3"/>
          <c:spPr>
            <a:solidFill>
              <a:srgbClr val="8064A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2025'!$I$44:$I$59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3-8362-4334-BA6D-1D2B3DCCDB72}"/>
            </c:ext>
          </c:extLst>
        </c:ser>
        <c:ser>
          <c:idx val="4"/>
          <c:order val="4"/>
          <c:spPr>
            <a:solidFill>
              <a:srgbClr val="4BACC6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'Estadísticas Enero 2025'!$E$44:$E$59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2025'!$J$44:$J$59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2-4334-BA6D-1D2B3DCC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46428"/>
        <c:axId val="21622346"/>
        <c:axId val="0"/>
      </c:bar3DChart>
      <c:catAx>
        <c:axId val="670464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21622346"/>
        <c:crosses val="autoZero"/>
        <c:auto val="1"/>
        <c:lblAlgn val="ctr"/>
        <c:lblOffset val="100"/>
        <c:noMultiLvlLbl val="0"/>
      </c:catAx>
      <c:valAx>
        <c:axId val="216223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MX"/>
          </a:p>
        </c:txPr>
        <c:crossAx val="67046428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image" Target="../media/image2.png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image" Target="../media/image3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image" Target="../media/image2.png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image" Target="../media/image3.png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image" Target="../media/image2.png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image" Target="../media/image3.png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image" Target="../media/image2.png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12" Type="http://schemas.openxmlformats.org/officeDocument/2006/relationships/image" Target="../media/image3.png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11" Type="http://schemas.openxmlformats.org/officeDocument/2006/relationships/image" Target="../media/image2.png"/><Relationship Id="rId5" Type="http://schemas.openxmlformats.org/officeDocument/2006/relationships/chart" Target="../charts/chart50.xml"/><Relationship Id="rId10" Type="http://schemas.openxmlformats.org/officeDocument/2006/relationships/image" Target="../media/image1.png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image" Target="../media/image3.png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image" Target="../media/image2.png"/><Relationship Id="rId5" Type="http://schemas.openxmlformats.org/officeDocument/2006/relationships/chart" Target="../charts/chart59.xml"/><Relationship Id="rId10" Type="http://schemas.openxmlformats.org/officeDocument/2006/relationships/image" Target="../media/image1.png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108</xdr:row>
      <xdr:rowOff>69120</xdr:rowOff>
    </xdr:from>
    <xdr:to>
      <xdr:col>13</xdr:col>
      <xdr:colOff>132120</xdr:colOff>
      <xdr:row>133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164</xdr:row>
      <xdr:rowOff>190440</xdr:rowOff>
    </xdr:from>
    <xdr:to>
      <xdr:col>14</xdr:col>
      <xdr:colOff>115200</xdr:colOff>
      <xdr:row>183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224</xdr:row>
      <xdr:rowOff>34560</xdr:rowOff>
    </xdr:from>
    <xdr:to>
      <xdr:col>12</xdr:col>
      <xdr:colOff>1102320</xdr:colOff>
      <xdr:row>242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193</xdr:row>
      <xdr:rowOff>133200</xdr:rowOff>
    </xdr:from>
    <xdr:to>
      <xdr:col>12</xdr:col>
      <xdr:colOff>305640</xdr:colOff>
      <xdr:row>210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258</xdr:row>
      <xdr:rowOff>108720</xdr:rowOff>
    </xdr:from>
    <xdr:to>
      <xdr:col>14</xdr:col>
      <xdr:colOff>864720</xdr:colOff>
      <xdr:row>297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417600</xdr:colOff>
      <xdr:row>66</xdr:row>
      <xdr:rowOff>2880</xdr:rowOff>
    </xdr:from>
    <xdr:to>
      <xdr:col>14</xdr:col>
      <xdr:colOff>492480</xdr:colOff>
      <xdr:row>96</xdr:row>
      <xdr:rowOff>150480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435419</xdr:colOff>
      <xdr:row>1</xdr:row>
      <xdr:rowOff>148360</xdr:rowOff>
    </xdr:from>
    <xdr:to>
      <xdr:col>14</xdr:col>
      <xdr:colOff>727627</xdr:colOff>
      <xdr:row>9</xdr:row>
      <xdr:rowOff>111280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4670002" y="338860"/>
          <a:ext cx="2303042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165320</xdr:colOff>
      <xdr:row>2</xdr:row>
      <xdr:rowOff>130610</xdr:rowOff>
    </xdr:from>
    <xdr:to>
      <xdr:col>4</xdr:col>
      <xdr:colOff>7020</xdr:colOff>
      <xdr:row>8</xdr:row>
      <xdr:rowOff>132410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08737" y="511610"/>
          <a:ext cx="2815616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1136384</xdr:colOff>
      <xdr:row>1</xdr:row>
      <xdr:rowOff>91281</xdr:rowOff>
    </xdr:from>
    <xdr:ext cx="1319893" cy="1432085"/>
    <xdr:pic>
      <xdr:nvPicPr>
        <xdr:cNvPr id="18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C59A906-CE54-4374-964B-33CA4ED0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4884" y="281781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9360</xdr:colOff>
      <xdr:row>24</xdr:row>
      <xdr:rowOff>104040</xdr:rowOff>
    </xdr:from>
    <xdr:ext cx="6394297" cy="2795220"/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790ADF5A-B3E1-4AEE-B5DB-BCE836B9E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714240</xdr:colOff>
      <xdr:row>107</xdr:row>
      <xdr:rowOff>69120</xdr:rowOff>
    </xdr:from>
    <xdr:ext cx="14134005" cy="4756151"/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E1CE65F7-0A6F-4C40-9205-C37066FAC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</xdr:col>
      <xdr:colOff>543240</xdr:colOff>
      <xdr:row>163</xdr:row>
      <xdr:rowOff>190440</xdr:rowOff>
    </xdr:from>
    <xdr:ext cx="15097710" cy="3501447"/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E932BBB-FD40-4B33-BE1F-13ABE15CC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1402920</xdr:colOff>
      <xdr:row>223</xdr:row>
      <xdr:rowOff>34560</xdr:rowOff>
    </xdr:from>
    <xdr:ext cx="13224900" cy="3480506"/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C7518173-0C14-45D3-8003-37E2C56C7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9360</xdr:colOff>
      <xdr:row>24</xdr:row>
      <xdr:rowOff>17280</xdr:rowOff>
    </xdr:from>
    <xdr:ext cx="6653857" cy="2881620"/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15E4BBB4-F13C-4390-A5F1-B0D5BCDCE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6</xdr:col>
      <xdr:colOff>1385280</xdr:colOff>
      <xdr:row>24</xdr:row>
      <xdr:rowOff>51840</xdr:rowOff>
    </xdr:from>
    <xdr:ext cx="6572483" cy="2843460"/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42A5D1D-7422-4084-B46A-3E2296A83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0</xdr:colOff>
      <xdr:row>192</xdr:row>
      <xdr:rowOff>133200</xdr:rowOff>
    </xdr:from>
    <xdr:ext cx="12354765" cy="3145646"/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8E5499AB-11E5-4B0E-B86E-9CA83389C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</xdr:col>
      <xdr:colOff>77400</xdr:colOff>
      <xdr:row>256</xdr:row>
      <xdr:rowOff>108720</xdr:rowOff>
    </xdr:from>
    <xdr:ext cx="16765508" cy="7613854"/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8751B438-FC95-4E20-97DA-FC8C30ECA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</xdr:col>
      <xdr:colOff>417600</xdr:colOff>
      <xdr:row>65</xdr:row>
      <xdr:rowOff>2880</xdr:rowOff>
    </xdr:from>
    <xdr:ext cx="16053068" cy="5862600"/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F19A5B77-562D-4646-B881-378A3038B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twoCellAnchor>
    <xdr:from>
      <xdr:col>11</xdr:col>
      <xdr:colOff>427482</xdr:colOff>
      <xdr:row>1</xdr:row>
      <xdr:rowOff>170850</xdr:rowOff>
    </xdr:from>
    <xdr:to>
      <xdr:col>13</xdr:col>
      <xdr:colOff>603274</xdr:colOff>
      <xdr:row>9</xdr:row>
      <xdr:rowOff>133770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25E1E1EC-7E58-4612-A59B-45BF631F8EF9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285607" y="361350"/>
          <a:ext cx="1604542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687D2B0F-822E-4278-95D6-3FA4231527CB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721070" y="352860"/>
          <a:ext cx="171495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690562</xdr:colOff>
      <xdr:row>1</xdr:row>
      <xdr:rowOff>178594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C58AA18-97EC-409E-A39B-B000F28A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062" y="369094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9360</xdr:colOff>
      <xdr:row>24</xdr:row>
      <xdr:rowOff>104040</xdr:rowOff>
    </xdr:from>
    <xdr:ext cx="6394297" cy="2795220"/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625C8D4-A99D-466F-900C-3B5E8601E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820073</xdr:colOff>
      <xdr:row>108</xdr:row>
      <xdr:rowOff>16204</xdr:rowOff>
    </xdr:from>
    <xdr:ext cx="14134005" cy="4756151"/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A2BABF67-1375-4AD5-8F8F-AFFD5BCB1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</xdr:col>
      <xdr:colOff>543240</xdr:colOff>
      <xdr:row>163</xdr:row>
      <xdr:rowOff>190440</xdr:rowOff>
    </xdr:from>
    <xdr:ext cx="15097710" cy="3501447"/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D918803F-5493-4A7D-BEE5-7C1C5A6E7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1402920</xdr:colOff>
      <xdr:row>223</xdr:row>
      <xdr:rowOff>34560</xdr:rowOff>
    </xdr:from>
    <xdr:ext cx="13224900" cy="3480506"/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AF2473DA-90CA-462F-A576-039690988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9360</xdr:colOff>
      <xdr:row>24</xdr:row>
      <xdr:rowOff>17280</xdr:rowOff>
    </xdr:from>
    <xdr:ext cx="6653857" cy="2881620"/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6FA4E8FA-DB88-4BE0-9243-4FD2E7D79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6</xdr:col>
      <xdr:colOff>1385280</xdr:colOff>
      <xdr:row>24</xdr:row>
      <xdr:rowOff>51840</xdr:rowOff>
    </xdr:from>
    <xdr:ext cx="6572483" cy="2843460"/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D062AA52-553E-4907-893E-227B6565D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0</xdr:colOff>
      <xdr:row>192</xdr:row>
      <xdr:rowOff>133200</xdr:rowOff>
    </xdr:from>
    <xdr:ext cx="12354765" cy="3145646"/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B6D90A7B-5888-4D9A-BD71-FD4D79D77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</xdr:col>
      <xdr:colOff>77400</xdr:colOff>
      <xdr:row>261</xdr:row>
      <xdr:rowOff>108720</xdr:rowOff>
    </xdr:from>
    <xdr:ext cx="16765508" cy="7613854"/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2051F622-C037-4891-86F0-A489136B7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</xdr:col>
      <xdr:colOff>417600</xdr:colOff>
      <xdr:row>65</xdr:row>
      <xdr:rowOff>2880</xdr:rowOff>
    </xdr:from>
    <xdr:ext cx="16053068" cy="5862600"/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C90CC0A2-931C-482F-B9C4-4CCC4DABA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twoCellAnchor>
    <xdr:from>
      <xdr:col>10</xdr:col>
      <xdr:colOff>903731</xdr:colOff>
      <xdr:row>1</xdr:row>
      <xdr:rowOff>27975</xdr:rowOff>
    </xdr:from>
    <xdr:to>
      <xdr:col>13</xdr:col>
      <xdr:colOff>103211</xdr:colOff>
      <xdr:row>8</xdr:row>
      <xdr:rowOff>181395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B8BFB6ED-D486-4B71-A6AF-56AE350C00B1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3214794" y="218475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CBE17DA1-222F-4D12-85FB-B33B98BE3192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721070" y="352860"/>
          <a:ext cx="171495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654843</xdr:colOff>
      <xdr:row>1</xdr:row>
      <xdr:rowOff>166687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8B0CB176-0855-4BBB-94E2-3A847EB17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343" y="357187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9360</xdr:colOff>
      <xdr:row>24</xdr:row>
      <xdr:rowOff>104040</xdr:rowOff>
    </xdr:from>
    <xdr:ext cx="6394297" cy="2795220"/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3787C7C-D07C-4438-893C-5BD3F47D1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714240</xdr:colOff>
      <xdr:row>108</xdr:row>
      <xdr:rowOff>69120</xdr:rowOff>
    </xdr:from>
    <xdr:ext cx="14134005" cy="4756151"/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1616E291-A584-4F4D-858F-150542A9C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</xdr:col>
      <xdr:colOff>543240</xdr:colOff>
      <xdr:row>164</xdr:row>
      <xdr:rowOff>190440</xdr:rowOff>
    </xdr:from>
    <xdr:ext cx="15097710" cy="3501447"/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D652E438-FBA1-4584-B698-09F6E01AB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1402920</xdr:colOff>
      <xdr:row>224</xdr:row>
      <xdr:rowOff>34560</xdr:rowOff>
    </xdr:from>
    <xdr:ext cx="13224900" cy="3480506"/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91CFC504-3F9C-4AD7-9C4D-53E497B22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9360</xdr:colOff>
      <xdr:row>24</xdr:row>
      <xdr:rowOff>17280</xdr:rowOff>
    </xdr:from>
    <xdr:ext cx="6653857" cy="2881620"/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176FFFD6-169C-425D-AEFE-7E83B123C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6</xdr:col>
      <xdr:colOff>1385280</xdr:colOff>
      <xdr:row>24</xdr:row>
      <xdr:rowOff>51840</xdr:rowOff>
    </xdr:from>
    <xdr:ext cx="6572483" cy="2843460"/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9617FA6-2121-4728-BBAA-01903CE4B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0</xdr:colOff>
      <xdr:row>193</xdr:row>
      <xdr:rowOff>133200</xdr:rowOff>
    </xdr:from>
    <xdr:ext cx="12354765" cy="3145646"/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3D376B86-E6A5-447A-BD39-6196EC44A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</xdr:col>
      <xdr:colOff>77400</xdr:colOff>
      <xdr:row>261</xdr:row>
      <xdr:rowOff>108720</xdr:rowOff>
    </xdr:from>
    <xdr:ext cx="16765508" cy="7613854"/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A46D3D24-9EE2-49E0-95CB-FA71A745A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1</xdr:col>
      <xdr:colOff>417600</xdr:colOff>
      <xdr:row>66</xdr:row>
      <xdr:rowOff>2880</xdr:rowOff>
    </xdr:from>
    <xdr:ext cx="16053068" cy="5862600"/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93CF1CDB-4DFC-4D7F-B074-25A0DE052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twoCellAnchor>
    <xdr:from>
      <xdr:col>11</xdr:col>
      <xdr:colOff>236982</xdr:colOff>
      <xdr:row>1</xdr:row>
      <xdr:rowOff>123225</xdr:rowOff>
    </xdr:from>
    <xdr:to>
      <xdr:col>13</xdr:col>
      <xdr:colOff>412774</xdr:colOff>
      <xdr:row>9</xdr:row>
      <xdr:rowOff>86145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EA144CA2-880C-4AB7-94EE-921243CFEFA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3524357" y="313725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25B085E8-FD81-4572-B5F1-AF77DED6AA31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1721070" y="352860"/>
          <a:ext cx="1714950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1166812</xdr:colOff>
      <xdr:row>1</xdr:row>
      <xdr:rowOff>178594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94208D6-EF98-4509-A606-4C2FCB0B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12" y="369094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F204D14-F38F-4B0C-83B4-A2C8153B0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108</xdr:row>
      <xdr:rowOff>69120</xdr:rowOff>
    </xdr:from>
    <xdr:to>
      <xdr:col>13</xdr:col>
      <xdr:colOff>132120</xdr:colOff>
      <xdr:row>133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6CE9CE07-413B-4710-ACDF-C3BC1AA83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164</xdr:row>
      <xdr:rowOff>190440</xdr:rowOff>
    </xdr:from>
    <xdr:to>
      <xdr:col>14</xdr:col>
      <xdr:colOff>115200</xdr:colOff>
      <xdr:row>183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864CC5EF-D6A2-4848-A2B0-2894B8FAC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224</xdr:row>
      <xdr:rowOff>34560</xdr:rowOff>
    </xdr:from>
    <xdr:to>
      <xdr:col>12</xdr:col>
      <xdr:colOff>1102320</xdr:colOff>
      <xdr:row>242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9DF5911E-40F5-4042-B897-532DF3715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D8602360-EBAC-4649-BA2C-16A344BD6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E4F8C182-509D-4242-B829-BEA9D5C6B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193</xdr:row>
      <xdr:rowOff>133200</xdr:rowOff>
    </xdr:from>
    <xdr:to>
      <xdr:col>12</xdr:col>
      <xdr:colOff>305640</xdr:colOff>
      <xdr:row>210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E72B1A41-95FF-41D5-B7DA-1E47F8EC6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259</xdr:row>
      <xdr:rowOff>108720</xdr:rowOff>
    </xdr:from>
    <xdr:to>
      <xdr:col>14</xdr:col>
      <xdr:colOff>864720</xdr:colOff>
      <xdr:row>298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DC85802F-4519-46D1-8E0C-DE8F48DF4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280017</xdr:colOff>
      <xdr:row>62</xdr:row>
      <xdr:rowOff>129880</xdr:rowOff>
    </xdr:from>
    <xdr:to>
      <xdr:col>14</xdr:col>
      <xdr:colOff>354897</xdr:colOff>
      <xdr:row>93</xdr:row>
      <xdr:rowOff>12897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8740B987-2E70-4EF3-9730-62BC3AA14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844200</xdr:colOff>
      <xdr:row>1</xdr:row>
      <xdr:rowOff>75600</xdr:rowOff>
    </xdr:from>
    <xdr:to>
      <xdr:col>10</xdr:col>
      <xdr:colOff>805680</xdr:colOff>
      <xdr:row>9</xdr:row>
      <xdr:rowOff>38520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9483639F-BF28-4AEC-9E98-29569CF1BE28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0807350" y="266100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54E420DC-9D15-45E4-9581-DF4E427FE874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978120" y="352860"/>
          <a:ext cx="2810325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254000</xdr:colOff>
      <xdr:row>1</xdr:row>
      <xdr:rowOff>137583</xdr:rowOff>
    </xdr:from>
    <xdr:ext cx="1319893" cy="1432085"/>
    <xdr:pic>
      <xdr:nvPicPr>
        <xdr:cNvPr id="14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3A4C604-B6B2-48FB-BCCB-40D2AC8FE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0" y="32808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C902E4E9-A05B-4F28-8815-C9B4E6E93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108</xdr:row>
      <xdr:rowOff>69120</xdr:rowOff>
    </xdr:from>
    <xdr:to>
      <xdr:col>13</xdr:col>
      <xdr:colOff>132120</xdr:colOff>
      <xdr:row>133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52D8F444-86E1-4A84-B85B-154BDF45D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164</xdr:row>
      <xdr:rowOff>190440</xdr:rowOff>
    </xdr:from>
    <xdr:to>
      <xdr:col>14</xdr:col>
      <xdr:colOff>115200</xdr:colOff>
      <xdr:row>183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19CC37E-1E04-4E1B-9692-9338DFBC0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224</xdr:row>
      <xdr:rowOff>34560</xdr:rowOff>
    </xdr:from>
    <xdr:to>
      <xdr:col>12</xdr:col>
      <xdr:colOff>1102320</xdr:colOff>
      <xdr:row>242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1B697DC-6286-4BF1-A5E0-A476391D7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3B2EC323-D9D5-4AA6-9E56-FE18350DD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387695FC-8DC7-40D1-AE93-D4E53EF70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193</xdr:row>
      <xdr:rowOff>133200</xdr:rowOff>
    </xdr:from>
    <xdr:to>
      <xdr:col>12</xdr:col>
      <xdr:colOff>305640</xdr:colOff>
      <xdr:row>210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9FE4A224-2D9B-41DF-9D5A-5268C78E9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259</xdr:row>
      <xdr:rowOff>108720</xdr:rowOff>
    </xdr:from>
    <xdr:to>
      <xdr:col>14</xdr:col>
      <xdr:colOff>864720</xdr:colOff>
      <xdr:row>298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9C317471-DBFA-41F5-B336-C5192B15F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280017</xdr:colOff>
      <xdr:row>62</xdr:row>
      <xdr:rowOff>129880</xdr:rowOff>
    </xdr:from>
    <xdr:to>
      <xdr:col>14</xdr:col>
      <xdr:colOff>354897</xdr:colOff>
      <xdr:row>93</xdr:row>
      <xdr:rowOff>12897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18B8B5AF-5E94-4D2F-AB7F-06028BB39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844200</xdr:colOff>
      <xdr:row>1</xdr:row>
      <xdr:rowOff>75600</xdr:rowOff>
    </xdr:from>
    <xdr:to>
      <xdr:col>10</xdr:col>
      <xdr:colOff>805680</xdr:colOff>
      <xdr:row>9</xdr:row>
      <xdr:rowOff>38520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AF2CC84E-18FB-4E67-A6F0-BC5C92699BB2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0807350" y="266100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6577B32F-3365-43BB-93EC-2A31D3E4D654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978120" y="352860"/>
          <a:ext cx="2810325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254000</xdr:colOff>
      <xdr:row>1</xdr:row>
      <xdr:rowOff>137583</xdr:rowOff>
    </xdr:from>
    <xdr:ext cx="1319893" cy="1432085"/>
    <xdr:pic>
      <xdr:nvPicPr>
        <xdr:cNvPr id="1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D66339A-FBD6-42F5-A328-D74D7BC99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975" y="32808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24</xdr:row>
      <xdr:rowOff>104040</xdr:rowOff>
    </xdr:from>
    <xdr:to>
      <xdr:col>6</xdr:col>
      <xdr:colOff>45720</xdr:colOff>
      <xdr:row>39</xdr:row>
      <xdr:rowOff>41760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EA8988BB-1899-463F-9D9F-690EA401E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714240</xdr:colOff>
      <xdr:row>108</xdr:row>
      <xdr:rowOff>69120</xdr:rowOff>
    </xdr:from>
    <xdr:to>
      <xdr:col>13</xdr:col>
      <xdr:colOff>132120</xdr:colOff>
      <xdr:row>133</xdr:row>
      <xdr:rowOff>3240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F2D5DFA8-D62B-4CF5-AF44-189105DE3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543240</xdr:colOff>
      <xdr:row>164</xdr:row>
      <xdr:rowOff>190440</xdr:rowOff>
    </xdr:from>
    <xdr:to>
      <xdr:col>14</xdr:col>
      <xdr:colOff>115200</xdr:colOff>
      <xdr:row>183</xdr:row>
      <xdr:rowOff>60481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DEA17AE9-7279-4219-BCDA-77B098D43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1402920</xdr:colOff>
      <xdr:row>224</xdr:row>
      <xdr:rowOff>34560</xdr:rowOff>
    </xdr:from>
    <xdr:to>
      <xdr:col>12</xdr:col>
      <xdr:colOff>1102320</xdr:colOff>
      <xdr:row>242</xdr:row>
      <xdr:rowOff>74160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C2C70841-51A8-4D46-8EF5-A67827828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9360</xdr:colOff>
      <xdr:row>24</xdr:row>
      <xdr:rowOff>17280</xdr:rowOff>
    </xdr:from>
    <xdr:to>
      <xdr:col>6</xdr:col>
      <xdr:colOff>305280</xdr:colOff>
      <xdr:row>39</xdr:row>
      <xdr:rowOff>41400</xdr:rowOff>
    </xdr:to>
    <xdr:graphicFrame macro="">
      <xdr:nvGraphicFramePr>
        <xdr:cNvPr id="6" name="6 Gráfico">
          <a:extLst>
            <a:ext uri="{FF2B5EF4-FFF2-40B4-BE49-F238E27FC236}">
              <a16:creationId xmlns:a16="http://schemas.microsoft.com/office/drawing/2014/main" id="{DD3926DB-84C6-4F2D-81C2-13A3ED191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1385280</xdr:colOff>
      <xdr:row>24</xdr:row>
      <xdr:rowOff>51840</xdr:rowOff>
    </xdr:from>
    <xdr:to>
      <xdr:col>12</xdr:col>
      <xdr:colOff>790200</xdr:colOff>
      <xdr:row>39</xdr:row>
      <xdr:rowOff>37800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82967C4C-5F5C-4851-B9E4-29008017D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0</xdr:colOff>
      <xdr:row>193</xdr:row>
      <xdr:rowOff>133200</xdr:rowOff>
    </xdr:from>
    <xdr:to>
      <xdr:col>12</xdr:col>
      <xdr:colOff>305640</xdr:colOff>
      <xdr:row>210</xdr:row>
      <xdr:rowOff>28439</xdr:rowOff>
    </xdr:to>
    <xdr:graphicFrame macro="">
      <xdr:nvGraphicFramePr>
        <xdr:cNvPr id="8" name="8 Gráfico">
          <a:extLst>
            <a:ext uri="{FF2B5EF4-FFF2-40B4-BE49-F238E27FC236}">
              <a16:creationId xmlns:a16="http://schemas.microsoft.com/office/drawing/2014/main" id="{CE372CCC-7ADA-4FFB-8B21-59BC18253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77400</xdr:colOff>
      <xdr:row>259</xdr:row>
      <xdr:rowOff>108720</xdr:rowOff>
    </xdr:from>
    <xdr:to>
      <xdr:col>14</xdr:col>
      <xdr:colOff>864720</xdr:colOff>
      <xdr:row>298</xdr:row>
      <xdr:rowOff>114481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AA65EAE1-9908-41ED-BA0D-BC813945F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280017</xdr:colOff>
      <xdr:row>62</xdr:row>
      <xdr:rowOff>129880</xdr:rowOff>
    </xdr:from>
    <xdr:to>
      <xdr:col>14</xdr:col>
      <xdr:colOff>354897</xdr:colOff>
      <xdr:row>93</xdr:row>
      <xdr:rowOff>12897</xdr:rowOff>
    </xdr:to>
    <xdr:graphicFrame macro="">
      <xdr:nvGraphicFramePr>
        <xdr:cNvPr id="10" name="13 Gráfico">
          <a:extLst>
            <a:ext uri="{FF2B5EF4-FFF2-40B4-BE49-F238E27FC236}">
              <a16:creationId xmlns:a16="http://schemas.microsoft.com/office/drawing/2014/main" id="{CC8D4E20-EF47-46B7-87C7-B7ECEC6E0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844200</xdr:colOff>
      <xdr:row>1</xdr:row>
      <xdr:rowOff>75600</xdr:rowOff>
    </xdr:from>
    <xdr:to>
      <xdr:col>10</xdr:col>
      <xdr:colOff>805680</xdr:colOff>
      <xdr:row>9</xdr:row>
      <xdr:rowOff>38520</xdr:rowOff>
    </xdr:to>
    <xdr:pic>
      <xdr:nvPicPr>
        <xdr:cNvPr id="11" name="10 Imagen" descr="lcj-saludcom">
          <a:extLst>
            <a:ext uri="{FF2B5EF4-FFF2-40B4-BE49-F238E27FC236}">
              <a16:creationId xmlns:a16="http://schemas.microsoft.com/office/drawing/2014/main" id="{A99F4B94-FCC5-4E5D-8677-F2BF04EBF692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10807350" y="266100"/>
          <a:ext cx="2295105" cy="14869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292320</xdr:colOff>
      <xdr:row>1</xdr:row>
      <xdr:rowOff>162360</xdr:rowOff>
    </xdr:from>
    <xdr:to>
      <xdr:col>4</xdr:col>
      <xdr:colOff>578520</xdr:colOff>
      <xdr:row>7</xdr:row>
      <xdr:rowOff>164160</xdr:rowOff>
    </xdr:to>
    <xdr:pic>
      <xdr:nvPicPr>
        <xdr:cNvPr id="12" name="11 Imagen" descr="lcj-ssmz">
          <a:extLst>
            <a:ext uri="{FF2B5EF4-FFF2-40B4-BE49-F238E27FC236}">
              <a16:creationId xmlns:a16="http://schemas.microsoft.com/office/drawing/2014/main" id="{D7290C29-2736-4FE5-96C6-CFAE32D19032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978120" y="352860"/>
          <a:ext cx="2810325" cy="11448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254000</xdr:colOff>
      <xdr:row>1</xdr:row>
      <xdr:rowOff>137583</xdr:rowOff>
    </xdr:from>
    <xdr:ext cx="1319893" cy="1432085"/>
    <xdr:pic>
      <xdr:nvPicPr>
        <xdr:cNvPr id="13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694E8424-9762-4442-B2F3-E47F570FB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975" y="32808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D-207\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>INCOMPETENCIA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>AFIRMATIVO PARCIAL POR CONFIDENCIALIDAD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6"/>
  <sheetViews>
    <sheetView zoomScaleNormal="100" workbookViewId="0">
      <selection activeCell="C20" sqref="C20:F20"/>
    </sheetView>
  </sheetViews>
  <sheetFormatPr baseColWidth="10" defaultColWidth="10.7109375" defaultRowHeight="15" x14ac:dyDescent="0.25"/>
  <cols>
    <col min="1" max="1" width="3.5703125" style="87" customWidth="1"/>
    <col min="2" max="2" width="6.7109375" style="91" customWidth="1"/>
    <col min="3" max="3" width="22.140625" style="87" customWidth="1"/>
    <col min="4" max="4" width="15.7109375" style="87" customWidth="1"/>
    <col min="5" max="5" width="26" style="87" customWidth="1"/>
    <col min="6" max="6" width="31.42578125" style="87" customWidth="1"/>
    <col min="7" max="7" width="26.42578125" style="87" customWidth="1"/>
    <col min="8" max="8" width="17.42578125" style="87" customWidth="1"/>
    <col min="9" max="9" width="19.140625" style="87" customWidth="1"/>
    <col min="10" max="10" width="15.85546875" style="87" customWidth="1"/>
    <col min="11" max="11" width="14.7109375" style="87" customWidth="1"/>
    <col min="12" max="12" width="14" style="87" customWidth="1"/>
    <col min="13" max="13" width="17.85546875" style="87" customWidth="1"/>
    <col min="14" max="14" width="12.140625" style="87" customWidth="1"/>
    <col min="15" max="15" width="14.140625" style="87" customWidth="1"/>
    <col min="16" max="16" width="2.5703125" style="87" hidden="1" customWidth="1"/>
    <col min="17" max="17" width="3.5703125" style="87" customWidth="1"/>
    <col min="18" max="16384" width="10.7109375" style="87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7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7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7"/>
    </row>
    <row r="13" spans="1:17" ht="50.25" customHeight="1" x14ac:dyDescent="0.25">
      <c r="A13" s="5"/>
      <c r="B13" s="257" t="s">
        <v>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6"/>
      <c r="Q13" s="7"/>
    </row>
    <row r="14" spans="1:17" ht="43.5" customHeight="1" x14ac:dyDescent="0.8">
      <c r="A14" s="5"/>
      <c r="B14" s="258" t="s">
        <v>42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8"/>
      <c r="Q14" s="7"/>
    </row>
    <row r="15" spans="1:17" x14ac:dyDescent="0.25">
      <c r="A15" s="5"/>
      <c r="B15" s="4" t="s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/>
    </row>
    <row r="16" spans="1:17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7"/>
    </row>
    <row r="17" spans="1:17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</row>
    <row r="18" spans="1:17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</row>
    <row r="19" spans="1:17" x14ac:dyDescent="0.2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7"/>
    </row>
    <row r="20" spans="1:17" ht="20.100000000000001" customHeight="1" x14ac:dyDescent="0.25">
      <c r="A20" s="5"/>
      <c r="B20" s="4"/>
      <c r="C20" s="259" t="s">
        <v>2</v>
      </c>
      <c r="D20" s="259"/>
      <c r="E20" s="259"/>
      <c r="F20" s="259"/>
      <c r="G20" s="9"/>
      <c r="H20" s="259" t="s">
        <v>3</v>
      </c>
      <c r="I20" s="259"/>
      <c r="J20" s="259"/>
      <c r="K20" s="259"/>
      <c r="L20" s="259"/>
      <c r="M20" s="10"/>
      <c r="N20" s="10"/>
      <c r="O20" s="10"/>
      <c r="P20" s="4"/>
      <c r="Q20" s="7"/>
    </row>
    <row r="21" spans="1:17" s="88" customFormat="1" ht="20.100000000000001" customHeight="1" x14ac:dyDescent="0.25">
      <c r="A21" s="11"/>
      <c r="B21" s="12"/>
      <c r="C21" s="13" t="s">
        <v>4</v>
      </c>
      <c r="D21" s="14" t="s">
        <v>5</v>
      </c>
      <c r="E21" s="15" t="s">
        <v>6</v>
      </c>
      <c r="F21" s="13" t="s">
        <v>7</v>
      </c>
      <c r="G21" s="16" t="s">
        <v>8</v>
      </c>
      <c r="H21" s="15" t="s">
        <v>9</v>
      </c>
      <c r="I21" s="15" t="s">
        <v>10</v>
      </c>
      <c r="J21" s="13" t="s">
        <v>11</v>
      </c>
      <c r="K21" s="13" t="s">
        <v>12</v>
      </c>
      <c r="L21" s="13" t="s">
        <v>7</v>
      </c>
      <c r="M21" s="12"/>
      <c r="N21" s="12"/>
      <c r="O21" s="12"/>
      <c r="P21" s="17"/>
      <c r="Q21" s="17"/>
    </row>
    <row r="22" spans="1:17" ht="20.100000000000001" customHeight="1" x14ac:dyDescent="0.3">
      <c r="A22" s="5"/>
      <c r="B22" s="4"/>
      <c r="C22" s="3">
        <v>29</v>
      </c>
      <c r="D22" s="18">
        <v>10</v>
      </c>
      <c r="E22" s="18">
        <v>1</v>
      </c>
      <c r="F22" s="19">
        <f>SUM(C22:E22)</f>
        <v>40</v>
      </c>
      <c r="G22" s="20"/>
      <c r="H22" s="3">
        <v>13</v>
      </c>
      <c r="I22" s="3">
        <v>17</v>
      </c>
      <c r="J22" s="3">
        <v>0</v>
      </c>
      <c r="K22" s="3">
        <v>10</v>
      </c>
      <c r="L22" s="19">
        <f>SUM(H22:K22)</f>
        <v>40</v>
      </c>
      <c r="M22" s="4"/>
      <c r="N22" s="4"/>
      <c r="O22" s="4"/>
      <c r="P22" s="7"/>
      <c r="Q22" s="7"/>
    </row>
    <row r="23" spans="1:17" ht="20.100000000000001" customHeight="1" x14ac:dyDescent="0.3">
      <c r="A23" s="5"/>
      <c r="B23" s="4"/>
      <c r="C23" s="21">
        <f>+C22/F22</f>
        <v>0.72499999999999998</v>
      </c>
      <c r="D23" s="22">
        <f>+D22/F22</f>
        <v>0.25</v>
      </c>
      <c r="E23" s="23">
        <f>+E22/F22</f>
        <v>2.5000000000000001E-2</v>
      </c>
      <c r="F23" s="24">
        <v>1</v>
      </c>
      <c r="G23" s="20"/>
      <c r="H23" s="21">
        <f>+H22/L22</f>
        <v>0.32500000000000001</v>
      </c>
      <c r="I23" s="21">
        <f>+I22/L22</f>
        <v>0.42499999999999999</v>
      </c>
      <c r="J23" s="21">
        <f>+J22/L22</f>
        <v>0</v>
      </c>
      <c r="K23" s="21">
        <f>+K22/L22</f>
        <v>0.25</v>
      </c>
      <c r="L23" s="24">
        <f>SUM(H23:K23)</f>
        <v>1</v>
      </c>
      <c r="M23" s="4"/>
      <c r="N23" s="4"/>
      <c r="O23" s="4"/>
      <c r="P23" s="7"/>
      <c r="Q23" s="7"/>
    </row>
    <row r="24" spans="1:17" x14ac:dyDescent="0.2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/>
    </row>
    <row r="25" spans="1:17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"/>
    </row>
    <row r="26" spans="1:17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"/>
    </row>
    <row r="27" spans="1:17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"/>
    </row>
    <row r="28" spans="1:17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7"/>
    </row>
    <row r="29" spans="1:17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"/>
    </row>
    <row r="30" spans="1:17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"/>
    </row>
    <row r="31" spans="1:17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"/>
    </row>
    <row r="32" spans="1:17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"/>
    </row>
    <row r="33" spans="1:17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/>
    </row>
    <row r="34" spans="1:17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"/>
    </row>
    <row r="35" spans="1:17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7"/>
    </row>
    <row r="36" spans="1:17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"/>
    </row>
    <row r="37" spans="1:17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"/>
    </row>
    <row r="38" spans="1:17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</row>
    <row r="39" spans="1:17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</row>
    <row r="40" spans="1:17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/>
    </row>
    <row r="41" spans="1:17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</row>
    <row r="42" spans="1:17" ht="15.75" thickBot="1" x14ac:dyDescent="0.3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</row>
    <row r="43" spans="1:17" ht="20.100000000000001" customHeight="1" thickBot="1" x14ac:dyDescent="0.3">
      <c r="A43" s="5"/>
      <c r="B43" s="4"/>
      <c r="C43" s="4"/>
      <c r="D43" s="260" t="s">
        <v>14</v>
      </c>
      <c r="E43" s="261"/>
      <c r="F43" s="261"/>
      <c r="G43" s="261"/>
      <c r="H43" s="261"/>
      <c r="I43" s="261"/>
      <c r="J43" s="261"/>
      <c r="K43" s="261"/>
      <c r="L43" s="261"/>
      <c r="M43" s="262"/>
      <c r="N43" s="4"/>
      <c r="O43" s="4"/>
      <c r="P43" s="4"/>
      <c r="Q43" s="7"/>
    </row>
    <row r="44" spans="1:17" ht="20.100000000000001" customHeight="1" thickBot="1" x14ac:dyDescent="0.3">
      <c r="A44" s="5"/>
      <c r="B44" s="4"/>
      <c r="C44" s="4"/>
      <c r="D44" s="156">
        <v>1</v>
      </c>
      <c r="E44" s="157" t="str">
        <f>+'[1]ACUM-MAYO'!A61</f>
        <v>SE TIENE POR NO PRESENTADA ( NO CUMPLIÓ PREVENCIÓN)</v>
      </c>
      <c r="F44" s="158"/>
      <c r="G44" s="158"/>
      <c r="H44" s="158"/>
      <c r="I44" s="159"/>
      <c r="J44" s="256">
        <v>0</v>
      </c>
      <c r="K44" s="256"/>
      <c r="L44" s="256"/>
      <c r="M44" s="161">
        <f>+$J44/$J61</f>
        <v>0</v>
      </c>
      <c r="N44" s="4"/>
      <c r="O44" s="4"/>
      <c r="P44" s="4"/>
      <c r="Q44" s="7"/>
    </row>
    <row r="45" spans="1:17" ht="20.100000000000001" customHeight="1" x14ac:dyDescent="0.25">
      <c r="A45" s="5"/>
      <c r="B45" s="4"/>
      <c r="C45" s="4"/>
      <c r="D45" s="162">
        <v>2</v>
      </c>
      <c r="E45" s="163" t="str">
        <f>+'[1]ACUM-MAYO'!A62</f>
        <v>NO CUMPLIO CON LOS EXTREMOS DEL ARTÍCULO 79 (REQUISITOS)</v>
      </c>
      <c r="F45" s="164"/>
      <c r="G45" s="164"/>
      <c r="H45" s="164"/>
      <c r="I45" s="165"/>
      <c r="J45" s="251">
        <v>0</v>
      </c>
      <c r="K45" s="251"/>
      <c r="L45" s="251"/>
      <c r="M45" s="167">
        <f>+$J45/$J61</f>
        <v>0</v>
      </c>
      <c r="N45" s="4"/>
      <c r="O45" s="4"/>
      <c r="P45" s="4"/>
      <c r="Q45" s="7"/>
    </row>
    <row r="46" spans="1:17" ht="20.100000000000001" customHeight="1" x14ac:dyDescent="0.25">
      <c r="A46" s="5"/>
      <c r="B46" s="4"/>
      <c r="C46" s="4"/>
      <c r="D46" s="162">
        <v>3</v>
      </c>
      <c r="E46" s="163" t="str">
        <f>+'[1]ACUM-MAYO'!A63</f>
        <v>INCOMPETENCIA</v>
      </c>
      <c r="F46" s="164"/>
      <c r="G46" s="164"/>
      <c r="H46" s="164"/>
      <c r="I46" s="165"/>
      <c r="J46" s="251">
        <v>0</v>
      </c>
      <c r="K46" s="251"/>
      <c r="L46" s="251"/>
      <c r="M46" s="167">
        <f>+$J46/$J61</f>
        <v>0</v>
      </c>
      <c r="N46" s="4"/>
      <c r="O46" s="4"/>
      <c r="P46" s="4"/>
      <c r="Q46" s="7"/>
    </row>
    <row r="47" spans="1:17" ht="20.100000000000001" customHeight="1" x14ac:dyDescent="0.25">
      <c r="A47" s="5"/>
      <c r="B47" s="4"/>
      <c r="C47" s="4"/>
      <c r="D47" s="162">
        <v>4</v>
      </c>
      <c r="E47" s="163" t="str">
        <f>+'[1]ACUM-MAYO'!A64</f>
        <v>NEGATIVA POR INEXISTENCIA</v>
      </c>
      <c r="F47" s="164"/>
      <c r="G47" s="164"/>
      <c r="H47" s="164"/>
      <c r="I47" s="165"/>
      <c r="J47" s="251">
        <v>3</v>
      </c>
      <c r="K47" s="251"/>
      <c r="L47" s="251"/>
      <c r="M47" s="167">
        <f>+$J47/$J61</f>
        <v>7.4999999999999997E-2</v>
      </c>
      <c r="N47" s="4"/>
      <c r="O47" s="4"/>
      <c r="P47" s="4"/>
      <c r="Q47" s="7"/>
    </row>
    <row r="48" spans="1:17" ht="20.100000000000001" customHeight="1" x14ac:dyDescent="0.25">
      <c r="A48" s="5"/>
      <c r="B48" s="4"/>
      <c r="C48" s="4"/>
      <c r="D48" s="162">
        <v>5</v>
      </c>
      <c r="E48" s="163" t="str">
        <f>+'[1]ACUM-MAYO'!A65</f>
        <v>NEGATIVA CONFIDENCIAL E INEXISTENTE</v>
      </c>
      <c r="F48" s="164"/>
      <c r="G48" s="164"/>
      <c r="H48" s="164"/>
      <c r="I48" s="165"/>
      <c r="J48" s="251">
        <v>0</v>
      </c>
      <c r="K48" s="251"/>
      <c r="L48" s="251"/>
      <c r="M48" s="167">
        <f>+$J48/$J61</f>
        <v>0</v>
      </c>
      <c r="N48" s="4"/>
      <c r="O48" s="4"/>
      <c r="P48" s="4"/>
      <c r="Q48" s="7"/>
    </row>
    <row r="49" spans="1:17" ht="20.100000000000001" customHeight="1" x14ac:dyDescent="0.25">
      <c r="A49" s="5"/>
      <c r="B49" s="4"/>
      <c r="C49" s="4"/>
      <c r="D49" s="162">
        <v>6</v>
      </c>
      <c r="E49" s="163" t="str">
        <f>+'[1]ACUM-MAYO'!A66</f>
        <v>AFIRMATIVO</v>
      </c>
      <c r="F49" s="164"/>
      <c r="G49" s="164"/>
      <c r="H49" s="164"/>
      <c r="I49" s="165"/>
      <c r="J49" s="251">
        <v>33</v>
      </c>
      <c r="K49" s="251"/>
      <c r="L49" s="251"/>
      <c r="M49" s="167">
        <f>+$J49/J61</f>
        <v>0.82499999999999996</v>
      </c>
      <c r="N49" s="4"/>
      <c r="O49" s="4"/>
      <c r="P49" s="4"/>
      <c r="Q49" s="7"/>
    </row>
    <row r="50" spans="1:17" ht="20.100000000000001" customHeight="1" x14ac:dyDescent="0.25">
      <c r="A50" s="5"/>
      <c r="B50" s="4"/>
      <c r="C50" s="4"/>
      <c r="D50" s="162">
        <v>7</v>
      </c>
      <c r="E50" s="163" t="str">
        <f>+'[1]ACUM-MAYO'!A67</f>
        <v>AFIRMATIVO PARCIAL POR CONFIDENCIALIDAD</v>
      </c>
      <c r="F50" s="164"/>
      <c r="G50" s="164"/>
      <c r="H50" s="164"/>
      <c r="I50" s="165"/>
      <c r="J50" s="251">
        <v>0</v>
      </c>
      <c r="K50" s="251"/>
      <c r="L50" s="251"/>
      <c r="M50" s="167">
        <f>+$J50/J61</f>
        <v>0</v>
      </c>
      <c r="N50" s="4"/>
      <c r="O50" s="4"/>
      <c r="P50" s="4"/>
      <c r="Q50" s="7"/>
    </row>
    <row r="51" spans="1:17" ht="20.100000000000001" customHeight="1" x14ac:dyDescent="0.25">
      <c r="A51" s="5"/>
      <c r="B51" s="4"/>
      <c r="C51" s="4"/>
      <c r="D51" s="162">
        <v>8</v>
      </c>
      <c r="E51" s="163" t="str">
        <f>+'[1]ACUM-MAYO'!A68</f>
        <v>NEGATIVA POR CONFIDENCIALIDAD Y RESERVADA</v>
      </c>
      <c r="F51" s="168"/>
      <c r="G51" s="169"/>
      <c r="H51" s="169"/>
      <c r="I51" s="170"/>
      <c r="J51" s="251">
        <v>0</v>
      </c>
      <c r="K51" s="251"/>
      <c r="L51" s="251"/>
      <c r="M51" s="167">
        <f>+$J51/J61</f>
        <v>0</v>
      </c>
      <c r="N51" s="4"/>
      <c r="O51" s="4"/>
      <c r="P51" s="4"/>
      <c r="Q51" s="7"/>
    </row>
    <row r="52" spans="1:17" ht="20.100000000000001" customHeight="1" x14ac:dyDescent="0.25">
      <c r="A52" s="5"/>
      <c r="B52" s="4"/>
      <c r="C52" s="4"/>
      <c r="D52" s="162">
        <v>9</v>
      </c>
      <c r="E52" s="163" t="str">
        <f>+'[1]ACUM-MAYO'!A69</f>
        <v>AFIRMATIVO PARCIAL POR CONFIDENCIALIDAD E INEXISTENCIA</v>
      </c>
      <c r="F52" s="171"/>
      <c r="G52" s="169"/>
      <c r="H52" s="169"/>
      <c r="I52" s="170"/>
      <c r="J52" s="251">
        <v>0</v>
      </c>
      <c r="K52" s="251"/>
      <c r="L52" s="251"/>
      <c r="M52" s="167">
        <f>+J52/J61</f>
        <v>0</v>
      </c>
      <c r="N52" s="4"/>
      <c r="O52" s="4"/>
      <c r="P52" s="4"/>
      <c r="Q52" s="7"/>
    </row>
    <row r="53" spans="1:17" ht="20.100000000000001" customHeight="1" x14ac:dyDescent="0.25">
      <c r="A53" s="5"/>
      <c r="B53" s="4"/>
      <c r="C53" s="4"/>
      <c r="D53" s="162">
        <v>10</v>
      </c>
      <c r="E53" s="163" t="str">
        <f>+'[1]ACUM-MAYO'!A70</f>
        <v>AFIRMATIVO PARCIAL POR CONFIDENCIALIDAD, RESERVA E INEXISTENCIA</v>
      </c>
      <c r="F53" s="168"/>
      <c r="G53" s="169"/>
      <c r="H53" s="169"/>
      <c r="I53" s="170"/>
      <c r="J53" s="251">
        <v>0</v>
      </c>
      <c r="K53" s="251"/>
      <c r="L53" s="251"/>
      <c r="M53" s="167">
        <f>+J53/J61</f>
        <v>0</v>
      </c>
      <c r="N53" s="4"/>
      <c r="O53" s="4"/>
      <c r="P53" s="4"/>
      <c r="Q53" s="7"/>
    </row>
    <row r="54" spans="1:17" ht="20.100000000000001" customHeight="1" x14ac:dyDescent="0.25">
      <c r="A54" s="5"/>
      <c r="B54" s="4"/>
      <c r="C54" s="4"/>
      <c r="D54" s="162">
        <v>11</v>
      </c>
      <c r="E54" s="163" t="str">
        <f>+'[1]ACUM-MAYO'!A71</f>
        <v>AFIRMATIVO PARCIAL POR INEXISTENCIA</v>
      </c>
      <c r="F54" s="168"/>
      <c r="G54" s="169"/>
      <c r="H54" s="169"/>
      <c r="I54" s="170"/>
      <c r="J54" s="251">
        <v>4</v>
      </c>
      <c r="K54" s="251"/>
      <c r="L54" s="251"/>
      <c r="M54" s="167">
        <f>+$J54/J61</f>
        <v>0.1</v>
      </c>
      <c r="N54" s="4"/>
      <c r="O54" s="4"/>
      <c r="P54" s="4"/>
      <c r="Q54" s="7"/>
    </row>
    <row r="55" spans="1:17" ht="20.100000000000001" customHeight="1" x14ac:dyDescent="0.25">
      <c r="A55" s="5"/>
      <c r="B55" s="4"/>
      <c r="C55" s="4"/>
      <c r="D55" s="162">
        <v>12</v>
      </c>
      <c r="E55" s="163" t="str">
        <f>+'[1]ACUM-MAYO'!A72</f>
        <v>AFIRMATIVO PARCIAL POR RESERVA</v>
      </c>
      <c r="F55" s="164"/>
      <c r="G55" s="164"/>
      <c r="H55" s="164"/>
      <c r="I55" s="165"/>
      <c r="J55" s="251">
        <v>0</v>
      </c>
      <c r="K55" s="251"/>
      <c r="L55" s="251"/>
      <c r="M55" s="167">
        <f>+$J55/J61</f>
        <v>0</v>
      </c>
      <c r="N55" s="4"/>
      <c r="O55" s="4"/>
      <c r="P55" s="4"/>
      <c r="Q55" s="7"/>
    </row>
    <row r="56" spans="1:17" ht="20.100000000000001" customHeight="1" x14ac:dyDescent="0.25">
      <c r="A56" s="5"/>
      <c r="B56" s="4"/>
      <c r="C56" s="4"/>
      <c r="D56" s="162">
        <v>13</v>
      </c>
      <c r="E56" s="163" t="str">
        <f>+'[1]ACUM-MAYO'!A73</f>
        <v>AFIRMATIVO PARCIAL POR RESERVA Y CONFIDENCIALIDAD</v>
      </c>
      <c r="F56" s="164"/>
      <c r="G56" s="164"/>
      <c r="H56" s="164"/>
      <c r="I56" s="165"/>
      <c r="J56" s="251">
        <v>0</v>
      </c>
      <c r="K56" s="251"/>
      <c r="L56" s="251"/>
      <c r="M56" s="167">
        <f>+$J56/J61</f>
        <v>0</v>
      </c>
      <c r="N56" s="4"/>
      <c r="O56" s="4"/>
      <c r="P56" s="4"/>
      <c r="Q56" s="7"/>
    </row>
    <row r="57" spans="1:17" ht="20.100000000000001" customHeight="1" x14ac:dyDescent="0.25">
      <c r="A57" s="5"/>
      <c r="B57" s="4"/>
      <c r="C57" s="4"/>
      <c r="D57" s="162">
        <v>14</v>
      </c>
      <c r="E57" s="163" t="str">
        <f>+'[1]ACUM-MAYO'!A74</f>
        <v>AFIRMATIVO PARCIAL POR RESERVA E INEXISTENCIA</v>
      </c>
      <c r="F57" s="164"/>
      <c r="G57" s="164"/>
      <c r="H57" s="164"/>
      <c r="I57" s="165"/>
      <c r="J57" s="251">
        <v>0</v>
      </c>
      <c r="K57" s="251"/>
      <c r="L57" s="251"/>
      <c r="M57" s="167">
        <f>+$J57/J61</f>
        <v>0</v>
      </c>
      <c r="N57" s="4"/>
      <c r="O57" s="4"/>
      <c r="P57" s="4"/>
      <c r="Q57" s="7"/>
    </row>
    <row r="58" spans="1:17" ht="20.100000000000001" customHeight="1" x14ac:dyDescent="0.25">
      <c r="A58" s="5"/>
      <c r="B58" s="4"/>
      <c r="C58" s="4"/>
      <c r="D58" s="162">
        <v>15</v>
      </c>
      <c r="E58" s="163" t="str">
        <f>+'[1]ACUM-MAYO'!A75</f>
        <v>NEGATIVA  POR RESERVA</v>
      </c>
      <c r="F58" s="164"/>
      <c r="G58" s="164"/>
      <c r="H58" s="164"/>
      <c r="I58" s="165"/>
      <c r="J58" s="251">
        <v>0</v>
      </c>
      <c r="K58" s="251"/>
      <c r="L58" s="251"/>
      <c r="M58" s="167">
        <f>+$J58/J61</f>
        <v>0</v>
      </c>
      <c r="N58" s="4"/>
      <c r="O58" s="4"/>
      <c r="P58" s="4"/>
      <c r="Q58" s="7"/>
    </row>
    <row r="59" spans="1:17" ht="20.100000000000001" customHeight="1" x14ac:dyDescent="0.25">
      <c r="A59" s="5"/>
      <c r="B59" s="4"/>
      <c r="C59" s="4"/>
      <c r="D59" s="162">
        <v>16</v>
      </c>
      <c r="E59" s="163" t="str">
        <f>+'[1]ACUM-MAYO'!A76</f>
        <v>PREVENCIÓN ENTRAMITE</v>
      </c>
      <c r="F59" s="164"/>
      <c r="G59" s="164"/>
      <c r="H59" s="164"/>
      <c r="I59" s="165"/>
      <c r="J59" s="251">
        <v>0</v>
      </c>
      <c r="K59" s="251"/>
      <c r="L59" s="251"/>
      <c r="M59" s="167">
        <f>+J59/J61</f>
        <v>0</v>
      </c>
      <c r="N59" s="4"/>
      <c r="O59" s="4"/>
      <c r="P59" s="4"/>
      <c r="Q59" s="7"/>
    </row>
    <row r="60" spans="1:17" s="89" customFormat="1" ht="15.75" x14ac:dyDescent="0.25">
      <c r="A60" s="25"/>
      <c r="B60" s="26"/>
      <c r="C60" s="26"/>
      <c r="D60" s="26"/>
      <c r="E60" s="26"/>
      <c r="F60" s="26"/>
      <c r="G60" s="26"/>
      <c r="H60" s="26"/>
      <c r="I60" s="26"/>
      <c r="N60" s="26"/>
      <c r="O60" s="26"/>
      <c r="P60" s="26"/>
      <c r="Q60" s="28"/>
    </row>
    <row r="61" spans="1:17" ht="15.75" x14ac:dyDescent="0.25">
      <c r="A61" s="5"/>
      <c r="B61" s="4"/>
      <c r="C61" s="4"/>
      <c r="D61" s="4"/>
      <c r="E61" s="4"/>
      <c r="F61" s="4"/>
      <c r="G61" s="4"/>
      <c r="H61" s="4"/>
      <c r="I61" s="4"/>
      <c r="J61" s="252">
        <f>SUM(J44:J59)</f>
        <v>40</v>
      </c>
      <c r="K61" s="252"/>
      <c r="L61" s="252"/>
      <c r="M61" s="29">
        <f>SUM(M44:M60)</f>
        <v>0.99999999999999989</v>
      </c>
      <c r="N61" s="4"/>
      <c r="O61" s="4"/>
      <c r="P61" s="4"/>
      <c r="Q61" s="7"/>
    </row>
    <row r="62" spans="1:17" ht="15.75" x14ac:dyDescent="0.25">
      <c r="A62" s="5"/>
      <c r="B62" s="4"/>
      <c r="C62" s="4"/>
      <c r="D62" s="4"/>
      <c r="E62" s="4"/>
      <c r="F62" s="4"/>
      <c r="G62" s="4"/>
      <c r="H62" s="4"/>
      <c r="I62" s="4"/>
      <c r="J62" s="100"/>
      <c r="K62" s="100"/>
      <c r="L62" s="100"/>
      <c r="M62" s="101"/>
      <c r="N62" s="91"/>
      <c r="O62" s="91"/>
      <c r="P62" s="4"/>
      <c r="Q62" s="7"/>
    </row>
    <row r="63" spans="1:17" ht="15.75" x14ac:dyDescent="0.25">
      <c r="A63" s="5"/>
      <c r="B63" s="4"/>
      <c r="C63" s="4"/>
      <c r="D63" s="4"/>
      <c r="E63" s="4"/>
      <c r="F63" s="4"/>
      <c r="G63" s="4"/>
      <c r="H63" s="4"/>
      <c r="I63" s="4"/>
      <c r="J63" s="100"/>
      <c r="K63" s="100"/>
      <c r="L63" s="100"/>
      <c r="M63" s="101"/>
      <c r="N63" s="91"/>
      <c r="O63" s="91"/>
      <c r="P63" s="4"/>
      <c r="Q63" s="7"/>
    </row>
    <row r="64" spans="1:17" ht="15.75" x14ac:dyDescent="0.25">
      <c r="A64" s="5"/>
      <c r="B64" s="4"/>
      <c r="C64" s="4"/>
      <c r="D64" s="4"/>
      <c r="E64" s="4"/>
      <c r="F64" s="4"/>
      <c r="G64" s="4"/>
      <c r="H64" s="4"/>
      <c r="I64" s="4"/>
      <c r="J64" s="100"/>
      <c r="K64" s="100"/>
      <c r="L64" s="100"/>
      <c r="M64" s="101"/>
      <c r="N64" s="91"/>
      <c r="O64" s="91"/>
      <c r="P64" s="4"/>
      <c r="Q64" s="7"/>
    </row>
    <row r="65" spans="1:17" ht="15.75" x14ac:dyDescent="0.25">
      <c r="A65" s="5"/>
      <c r="B65" s="4"/>
      <c r="C65" s="4"/>
      <c r="D65" s="4"/>
      <c r="E65" s="4"/>
      <c r="F65" s="4"/>
      <c r="G65" s="4"/>
      <c r="H65" s="4"/>
      <c r="I65" s="4"/>
      <c r="J65" s="100"/>
      <c r="K65" s="100"/>
      <c r="L65" s="100"/>
      <c r="M65" s="101"/>
      <c r="N65" s="91"/>
      <c r="O65" s="91"/>
      <c r="P65" s="4"/>
      <c r="Q65" s="7"/>
    </row>
    <row r="66" spans="1:17" x14ac:dyDescent="0.25">
      <c r="A66" s="5"/>
      <c r="B66" s="4"/>
      <c r="C66" s="4"/>
      <c r="D66" s="4"/>
      <c r="E66" s="4"/>
      <c r="F66" s="4"/>
      <c r="G66" s="4"/>
      <c r="H66" s="4"/>
      <c r="I66" s="4"/>
      <c r="J66" s="91"/>
      <c r="K66" s="91"/>
      <c r="L66" s="91"/>
      <c r="M66" s="91"/>
      <c r="N66" s="91"/>
      <c r="O66" s="91"/>
      <c r="P66" s="4"/>
      <c r="Q66" s="7"/>
    </row>
    <row r="67" spans="1:17" x14ac:dyDescent="0.25">
      <c r="A67" s="5"/>
      <c r="B67" s="4"/>
      <c r="C67" s="4"/>
      <c r="D67" s="4"/>
      <c r="E67" s="4"/>
      <c r="F67" s="4"/>
      <c r="G67" s="4"/>
      <c r="H67" s="4"/>
      <c r="I67" s="4"/>
      <c r="J67" s="91"/>
      <c r="K67" s="91"/>
      <c r="L67" s="91"/>
      <c r="M67" s="91"/>
      <c r="N67" s="91"/>
      <c r="O67" s="91"/>
      <c r="P67" s="4"/>
      <c r="Q67" s="7"/>
    </row>
    <row r="68" spans="1:17" x14ac:dyDescent="0.25">
      <c r="A68" s="5"/>
      <c r="B68" s="4"/>
      <c r="C68" s="4"/>
      <c r="D68" s="4"/>
      <c r="E68" s="4"/>
      <c r="F68" s="4"/>
      <c r="G68" s="4"/>
      <c r="H68" s="4"/>
      <c r="I68" s="4"/>
      <c r="J68" s="91"/>
      <c r="K68" s="91"/>
      <c r="L68" s="91"/>
      <c r="M68" s="91"/>
      <c r="N68" s="91"/>
      <c r="O68" s="91"/>
      <c r="P68" s="4"/>
      <c r="Q68" s="7"/>
    </row>
    <row r="69" spans="1:17" x14ac:dyDescent="0.25">
      <c r="A69" s="5"/>
      <c r="B69" s="4"/>
      <c r="C69" s="4"/>
      <c r="D69" s="4"/>
      <c r="E69" s="4"/>
      <c r="F69" s="4"/>
      <c r="G69" s="4"/>
      <c r="H69" s="4"/>
      <c r="I69" s="4"/>
      <c r="J69" s="91"/>
      <c r="K69" s="91"/>
      <c r="L69" s="91"/>
      <c r="M69" s="91"/>
      <c r="N69" s="91"/>
      <c r="O69" s="91"/>
      <c r="P69" s="4"/>
      <c r="Q69" s="7"/>
    </row>
    <row r="70" spans="1:17" x14ac:dyDescent="0.25">
      <c r="A70" s="5"/>
      <c r="B70" s="4"/>
      <c r="C70" s="4"/>
      <c r="D70" s="4"/>
      <c r="E70" s="4"/>
      <c r="F70" s="4"/>
      <c r="G70" s="4"/>
      <c r="H70" s="4"/>
      <c r="I70" s="4"/>
      <c r="J70" s="91"/>
      <c r="K70" s="91"/>
      <c r="L70" s="91"/>
      <c r="M70" s="91"/>
      <c r="N70" s="91"/>
      <c r="O70" s="91"/>
      <c r="P70" s="4"/>
      <c r="Q70" s="7"/>
    </row>
    <row r="71" spans="1:17" x14ac:dyDescent="0.25">
      <c r="A71" s="5"/>
      <c r="B71" s="4"/>
      <c r="C71" s="4"/>
      <c r="D71" s="4"/>
      <c r="E71" s="4"/>
      <c r="F71" s="4"/>
      <c r="G71" s="4"/>
      <c r="H71" s="4"/>
      <c r="I71" s="4"/>
      <c r="J71" s="91"/>
      <c r="K71" s="91"/>
      <c r="L71" s="91"/>
      <c r="M71" s="91"/>
      <c r="N71" s="91"/>
      <c r="O71" s="91"/>
      <c r="P71" s="4"/>
      <c r="Q71" s="7"/>
    </row>
    <row r="72" spans="1:17" x14ac:dyDescent="0.25">
      <c r="A72" s="5"/>
      <c r="B72" s="4"/>
      <c r="C72" s="4"/>
      <c r="D72" s="4"/>
      <c r="E72" s="4"/>
      <c r="F72" s="4"/>
      <c r="G72" s="4"/>
      <c r="H72" s="4"/>
      <c r="I72" s="4"/>
      <c r="J72" s="91"/>
      <c r="K72" s="91"/>
      <c r="L72" s="91"/>
      <c r="M72" s="91"/>
      <c r="N72" s="91"/>
      <c r="O72" s="91"/>
      <c r="P72" s="4"/>
      <c r="Q72" s="7"/>
    </row>
    <row r="73" spans="1:17" x14ac:dyDescent="0.25">
      <c r="A73" s="5"/>
      <c r="B73" s="4"/>
      <c r="C73" s="4"/>
      <c r="D73" s="4"/>
      <c r="E73" s="4"/>
      <c r="F73" s="4"/>
      <c r="G73" s="4"/>
      <c r="H73" s="4"/>
      <c r="I73" s="4"/>
      <c r="J73" s="91"/>
      <c r="K73" s="91"/>
      <c r="L73" s="91"/>
      <c r="M73" s="91"/>
      <c r="N73" s="91"/>
      <c r="O73" s="91"/>
      <c r="P73" s="4"/>
      <c r="Q73" s="7"/>
    </row>
    <row r="74" spans="1:17" x14ac:dyDescent="0.25">
      <c r="A74" s="5"/>
      <c r="B74" s="4"/>
      <c r="C74" s="4"/>
      <c r="D74" s="4"/>
      <c r="E74" s="4"/>
      <c r="F74" s="4"/>
      <c r="G74" s="4"/>
      <c r="H74" s="4"/>
      <c r="I74" s="4"/>
      <c r="J74" s="91"/>
      <c r="K74" s="91"/>
      <c r="L74" s="91"/>
      <c r="M74" s="91"/>
      <c r="N74" s="91"/>
      <c r="O74" s="91"/>
      <c r="P74" s="4"/>
      <c r="Q74" s="7"/>
    </row>
    <row r="75" spans="1:17" x14ac:dyDescent="0.25">
      <c r="A75" s="5"/>
      <c r="B75" s="4"/>
      <c r="C75" s="4"/>
      <c r="D75" s="4"/>
      <c r="E75" s="4"/>
      <c r="F75" s="4"/>
      <c r="G75" s="4"/>
      <c r="H75" s="4"/>
      <c r="I75" s="4"/>
      <c r="J75" s="91"/>
      <c r="K75" s="91"/>
      <c r="L75" s="91"/>
      <c r="M75" s="91"/>
      <c r="N75" s="91"/>
      <c r="O75" s="91"/>
      <c r="P75" s="4"/>
      <c r="Q75" s="7"/>
    </row>
    <row r="76" spans="1:17" x14ac:dyDescent="0.25">
      <c r="A76" s="5"/>
      <c r="B76" s="4"/>
      <c r="C76" s="4"/>
      <c r="D76" s="4"/>
      <c r="E76" s="4"/>
      <c r="F76" s="4"/>
      <c r="G76" s="4"/>
      <c r="H76" s="4"/>
      <c r="I76" s="4"/>
      <c r="J76" s="91"/>
      <c r="K76" s="91"/>
      <c r="L76" s="91"/>
      <c r="M76" s="91"/>
      <c r="N76" s="91"/>
      <c r="O76" s="91"/>
      <c r="P76" s="4"/>
      <c r="Q76" s="7"/>
    </row>
    <row r="77" spans="1:17" x14ac:dyDescent="0.25">
      <c r="A77" s="5"/>
      <c r="B77" s="4"/>
      <c r="C77" s="4"/>
      <c r="D77" s="4"/>
      <c r="E77" s="4"/>
      <c r="F77" s="4"/>
      <c r="G77" s="4"/>
      <c r="H77" s="4"/>
      <c r="I77" s="4"/>
      <c r="J77" s="91"/>
      <c r="K77" s="91"/>
      <c r="L77" s="91"/>
      <c r="M77" s="91"/>
      <c r="N77" s="91"/>
      <c r="O77" s="91"/>
      <c r="P77" s="4"/>
      <c r="Q77" s="7"/>
    </row>
    <row r="78" spans="1:17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7"/>
    </row>
    <row r="79" spans="1:17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"/>
    </row>
    <row r="80" spans="1:17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7"/>
    </row>
    <row r="81" spans="1:17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"/>
    </row>
    <row r="82" spans="1:17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"/>
    </row>
    <row r="83" spans="1:17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7"/>
    </row>
    <row r="84" spans="1:17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7"/>
    </row>
    <row r="85" spans="1:17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7"/>
    </row>
    <row r="86" spans="1:17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7"/>
    </row>
    <row r="87" spans="1:17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"/>
    </row>
    <row r="88" spans="1:17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"/>
    </row>
    <row r="89" spans="1:17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7"/>
    </row>
    <row r="90" spans="1:17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"/>
    </row>
    <row r="91" spans="1:17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7"/>
    </row>
    <row r="92" spans="1:17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"/>
    </row>
    <row r="93" spans="1:17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"/>
    </row>
    <row r="94" spans="1:17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7"/>
    </row>
    <row r="95" spans="1:17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"/>
    </row>
    <row r="96" spans="1:17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7"/>
    </row>
    <row r="97" spans="1:17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"/>
    </row>
    <row r="98" spans="1:17" x14ac:dyDescent="0.2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7"/>
    </row>
    <row r="99" spans="1:17" ht="20.100000000000001" customHeight="1" thickBot="1" x14ac:dyDescent="0.3">
      <c r="A99" s="5"/>
      <c r="B99" s="4"/>
      <c r="C99" s="4"/>
      <c r="D99" s="253" t="s">
        <v>15</v>
      </c>
      <c r="E99" s="253"/>
      <c r="F99" s="253"/>
      <c r="G99" s="253"/>
      <c r="H99" s="253"/>
      <c r="I99" s="253"/>
      <c r="J99" s="253"/>
      <c r="K99" s="1"/>
      <c r="L99" s="1"/>
      <c r="M99" s="4"/>
      <c r="N99" s="4"/>
      <c r="O99" s="4"/>
      <c r="P99" s="4"/>
      <c r="Q99" s="7"/>
    </row>
    <row r="100" spans="1:17" ht="20.100000000000001" customHeight="1" thickBot="1" x14ac:dyDescent="0.3">
      <c r="A100" s="5"/>
      <c r="B100" s="4"/>
      <c r="C100" s="4"/>
      <c r="D100" s="119">
        <v>1</v>
      </c>
      <c r="E100" s="129" t="s">
        <v>16</v>
      </c>
      <c r="F100" s="130"/>
      <c r="G100" s="130"/>
      <c r="H100" s="130"/>
      <c r="I100" s="131">
        <v>1</v>
      </c>
      <c r="J100" s="142">
        <f>I100/I106</f>
        <v>2.5000000000000001E-2</v>
      </c>
      <c r="K100" s="33"/>
      <c r="L100" s="33"/>
      <c r="M100" s="4"/>
      <c r="N100" s="4"/>
      <c r="O100" s="4"/>
      <c r="P100" s="4"/>
      <c r="Q100" s="7"/>
    </row>
    <row r="101" spans="1:17" ht="20.100000000000001" customHeight="1" thickBot="1" x14ac:dyDescent="0.3">
      <c r="A101" s="5"/>
      <c r="B101" s="4"/>
      <c r="C101" s="4"/>
      <c r="D101" s="119">
        <v>2</v>
      </c>
      <c r="E101" s="132" t="s">
        <v>17</v>
      </c>
      <c r="F101" s="133"/>
      <c r="G101" s="130"/>
      <c r="H101" s="130"/>
      <c r="I101" s="134">
        <v>25</v>
      </c>
      <c r="J101" s="142">
        <f>I101/I106</f>
        <v>0.625</v>
      </c>
      <c r="K101" s="33"/>
      <c r="L101" s="33"/>
      <c r="M101" s="4"/>
      <c r="N101" s="4"/>
      <c r="O101" s="4"/>
      <c r="P101" s="4"/>
      <c r="Q101" s="7"/>
    </row>
    <row r="102" spans="1:17" ht="20.100000000000001" customHeight="1" thickBot="1" x14ac:dyDescent="0.3">
      <c r="A102" s="5"/>
      <c r="B102" s="4"/>
      <c r="C102" s="4"/>
      <c r="D102" s="119">
        <v>3</v>
      </c>
      <c r="E102" s="254" t="s">
        <v>18</v>
      </c>
      <c r="F102" s="254"/>
      <c r="G102" s="254"/>
      <c r="H102" s="254"/>
      <c r="I102" s="134">
        <v>14</v>
      </c>
      <c r="J102" s="142">
        <f>+I102/I106</f>
        <v>0.35</v>
      </c>
      <c r="K102" s="33"/>
      <c r="L102" s="33" t="s">
        <v>19</v>
      </c>
      <c r="M102" s="4"/>
      <c r="N102" s="4"/>
      <c r="O102" s="4"/>
      <c r="P102" s="4"/>
      <c r="Q102" s="7"/>
    </row>
    <row r="103" spans="1:17" ht="20.100000000000001" customHeight="1" thickBot="1" x14ac:dyDescent="0.3">
      <c r="A103" s="5"/>
      <c r="B103" s="4"/>
      <c r="C103" s="4"/>
      <c r="D103" s="119">
        <v>4</v>
      </c>
      <c r="E103" s="132" t="s">
        <v>20</v>
      </c>
      <c r="F103" s="133"/>
      <c r="G103" s="130"/>
      <c r="H103" s="130"/>
      <c r="I103" s="134">
        <v>0</v>
      </c>
      <c r="J103" s="142">
        <f>I103/I106</f>
        <v>0</v>
      </c>
      <c r="K103" s="33"/>
      <c r="L103" s="33"/>
      <c r="M103" s="4"/>
      <c r="N103" s="4"/>
      <c r="O103" s="4"/>
      <c r="P103" s="4"/>
      <c r="Q103" s="7"/>
    </row>
    <row r="104" spans="1:17" ht="20.100000000000001" customHeight="1" thickBot="1" x14ac:dyDescent="0.3">
      <c r="A104" s="5"/>
      <c r="B104" s="4"/>
      <c r="C104" s="4"/>
      <c r="D104" s="124">
        <v>5</v>
      </c>
      <c r="E104" s="132" t="s">
        <v>21</v>
      </c>
      <c r="F104" s="133"/>
      <c r="G104" s="130"/>
      <c r="H104" s="130"/>
      <c r="I104" s="131">
        <v>0</v>
      </c>
      <c r="J104" s="143">
        <f>+I104/I106</f>
        <v>0</v>
      </c>
      <c r="K104" s="33"/>
      <c r="L104" s="33"/>
      <c r="M104" s="4"/>
      <c r="N104" s="4"/>
      <c r="O104" s="4"/>
      <c r="P104" s="4"/>
      <c r="Q104" s="7"/>
    </row>
    <row r="105" spans="1:17" ht="15.75" customHeight="1" thickBot="1" x14ac:dyDescent="0.3">
      <c r="A105" s="5"/>
      <c r="B105" s="4"/>
      <c r="C105" s="4"/>
      <c r="D105" s="135"/>
      <c r="E105" s="136"/>
      <c r="F105" s="136"/>
      <c r="G105" s="137"/>
      <c r="H105" s="136"/>
      <c r="I105" s="136" t="s">
        <v>19</v>
      </c>
      <c r="J105" s="136"/>
      <c r="K105" s="4"/>
      <c r="L105" s="4"/>
      <c r="M105" s="4"/>
      <c r="N105" s="4"/>
      <c r="O105" s="4"/>
      <c r="P105" s="4"/>
      <c r="Q105" s="7"/>
    </row>
    <row r="106" spans="1:17" ht="15.75" customHeight="1" thickBot="1" x14ac:dyDescent="0.3">
      <c r="A106" s="5"/>
      <c r="B106" s="4"/>
      <c r="C106" s="4"/>
      <c r="D106" s="136"/>
      <c r="E106" s="136"/>
      <c r="F106" s="136"/>
      <c r="G106" s="138"/>
      <c r="H106" s="139" t="s">
        <v>7</v>
      </c>
      <c r="I106" s="140">
        <v>40</v>
      </c>
      <c r="J106" s="144">
        <v>1</v>
      </c>
      <c r="K106" s="42"/>
      <c r="L106" s="42"/>
      <c r="M106" s="4"/>
      <c r="N106" s="4"/>
      <c r="O106" s="4"/>
      <c r="P106" s="4"/>
      <c r="Q106" s="7"/>
    </row>
    <row r="107" spans="1:17" ht="15.75" customHeight="1" thickBot="1" x14ac:dyDescent="0.3">
      <c r="A107" s="5"/>
      <c r="B107" s="4"/>
      <c r="C107" s="4"/>
      <c r="D107" s="136"/>
      <c r="E107" s="136"/>
      <c r="F107" s="136"/>
      <c r="G107" s="138"/>
      <c r="H107" s="138"/>
      <c r="I107" s="138"/>
      <c r="J107" s="138"/>
      <c r="K107" s="42"/>
      <c r="L107" s="42"/>
      <c r="M107" s="4"/>
      <c r="N107" s="4"/>
      <c r="O107" s="4"/>
      <c r="P107" s="4"/>
      <c r="Q107" s="7"/>
    </row>
    <row r="108" spans="1:17" ht="16.5" customHeight="1" thickBot="1" x14ac:dyDescent="0.3">
      <c r="A108" s="5"/>
      <c r="B108" s="4"/>
      <c r="C108" s="239" t="s">
        <v>40</v>
      </c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7"/>
    </row>
    <row r="109" spans="1:17" s="89" customFormat="1" ht="15.75" x14ac:dyDescent="0.25">
      <c r="A109" s="25"/>
      <c r="B109" s="26"/>
      <c r="C109" s="26"/>
      <c r="D109" s="4"/>
      <c r="E109" s="4"/>
      <c r="F109" s="4"/>
      <c r="G109" s="4"/>
      <c r="H109" s="4"/>
      <c r="I109" s="4"/>
      <c r="J109" s="4"/>
      <c r="K109" s="4"/>
      <c r="L109" s="4"/>
      <c r="M109" s="26"/>
      <c r="N109" s="26"/>
      <c r="O109" s="26"/>
      <c r="P109" s="26"/>
      <c r="Q109" s="7"/>
    </row>
    <row r="110" spans="1:17" ht="18.75" x14ac:dyDescent="0.25">
      <c r="A110" s="5"/>
      <c r="B110" s="4"/>
      <c r="C110" s="4"/>
      <c r="D110" s="255"/>
      <c r="E110" s="255"/>
      <c r="F110" s="255"/>
      <c r="G110" s="255"/>
      <c r="H110" s="255"/>
      <c r="I110" s="255"/>
      <c r="J110" s="255"/>
      <c r="K110" s="1"/>
      <c r="L110" s="1"/>
      <c r="M110" s="4"/>
      <c r="N110" s="4"/>
      <c r="O110" s="4"/>
      <c r="P110" s="4"/>
      <c r="Q110" s="7"/>
    </row>
    <row r="111" spans="1:17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/>
      <c r="P111" s="4"/>
      <c r="Q111" s="7"/>
    </row>
    <row r="112" spans="1:17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"/>
    </row>
    <row r="113" spans="1:17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"/>
    </row>
    <row r="114" spans="1:17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"/>
    </row>
    <row r="115" spans="1:17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7"/>
    </row>
    <row r="116" spans="1:17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"/>
    </row>
    <row r="117" spans="1:17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"/>
    </row>
    <row r="118" spans="1:17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7"/>
    </row>
    <row r="119" spans="1:17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 t="s">
        <v>22</v>
      </c>
      <c r="P119" s="4"/>
      <c r="Q119" s="7"/>
    </row>
    <row r="120" spans="1:17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"/>
    </row>
    <row r="121" spans="1:17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"/>
    </row>
    <row r="122" spans="1:17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"/>
    </row>
    <row r="123" spans="1:17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"/>
    </row>
    <row r="124" spans="1:17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"/>
    </row>
    <row r="125" spans="1:17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"/>
    </row>
    <row r="126" spans="1:17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"/>
    </row>
    <row r="127" spans="1:17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"/>
    </row>
    <row r="128" spans="1:17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"/>
    </row>
    <row r="129" spans="1:17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"/>
    </row>
    <row r="130" spans="1:17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7"/>
    </row>
    <row r="131" spans="1:17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7"/>
    </row>
    <row r="132" spans="1:17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7"/>
    </row>
    <row r="133" spans="1:17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7"/>
    </row>
    <row r="134" spans="1:17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7"/>
    </row>
    <row r="135" spans="1:17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"/>
    </row>
    <row r="136" spans="1:17" x14ac:dyDescent="0.2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7"/>
    </row>
    <row r="137" spans="1:17" ht="19.5" customHeight="1" x14ac:dyDescent="0.25">
      <c r="A137" s="5"/>
      <c r="B137" s="4"/>
      <c r="C137" s="4"/>
      <c r="D137" s="4"/>
      <c r="E137" s="245" t="s">
        <v>23</v>
      </c>
      <c r="F137" s="245"/>
      <c r="G137" s="245"/>
      <c r="H137" s="245"/>
      <c r="I137" s="245"/>
      <c r="J137" s="245"/>
      <c r="K137" s="1"/>
      <c r="L137" s="1"/>
      <c r="M137" s="4"/>
      <c r="N137" s="4"/>
      <c r="O137" s="4"/>
      <c r="P137" s="4"/>
      <c r="Q137" s="7"/>
    </row>
    <row r="138" spans="1:17" ht="15.75" customHeight="1" x14ac:dyDescent="0.25">
      <c r="A138" s="5"/>
      <c r="B138" s="4"/>
      <c r="C138" s="4"/>
      <c r="D138" s="4"/>
      <c r="E138" s="249" t="s">
        <v>24</v>
      </c>
      <c r="F138" s="249"/>
      <c r="G138" s="249"/>
      <c r="H138" s="249"/>
      <c r="I138" s="249"/>
      <c r="J138" s="43">
        <v>190</v>
      </c>
      <c r="K138" s="44"/>
      <c r="L138" s="44"/>
      <c r="M138" s="4"/>
      <c r="N138" s="4"/>
      <c r="O138" s="4"/>
      <c r="P138" s="4"/>
      <c r="Q138" s="7"/>
    </row>
    <row r="139" spans="1:17" ht="19.5" customHeight="1" x14ac:dyDescent="0.25">
      <c r="A139" s="5"/>
      <c r="B139" s="4"/>
      <c r="C139" s="4"/>
      <c r="D139" s="4"/>
      <c r="E139" s="4"/>
      <c r="F139" s="4"/>
      <c r="G139" s="4"/>
      <c r="H139" s="4"/>
      <c r="I139" s="45" t="s">
        <v>7</v>
      </c>
      <c r="J139" s="2">
        <v>190</v>
      </c>
      <c r="K139" s="46"/>
      <c r="L139" s="46"/>
      <c r="M139" s="4"/>
      <c r="N139" s="4"/>
      <c r="O139" s="4"/>
      <c r="P139" s="4"/>
      <c r="Q139" s="7"/>
    </row>
    <row r="140" spans="1:17" ht="15.75" customHeight="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7"/>
    </row>
    <row r="141" spans="1:17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7"/>
    </row>
    <row r="142" spans="1:17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7"/>
    </row>
    <row r="143" spans="1:17" x14ac:dyDescent="0.2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7"/>
    </row>
    <row r="144" spans="1:17" ht="18.75" x14ac:dyDescent="0.25">
      <c r="A144" s="5"/>
      <c r="B144" s="4"/>
      <c r="C144" s="4"/>
      <c r="D144" s="4"/>
      <c r="E144" s="250" t="s">
        <v>25</v>
      </c>
      <c r="F144" s="250"/>
      <c r="G144" s="250"/>
      <c r="H144" s="250"/>
      <c r="I144" s="250"/>
      <c r="J144" s="250"/>
      <c r="K144" s="47"/>
      <c r="L144" s="47"/>
      <c r="M144" s="4"/>
      <c r="N144" s="4"/>
      <c r="O144" s="4"/>
      <c r="P144" s="4"/>
      <c r="Q144" s="7"/>
    </row>
    <row r="145" spans="1:17" ht="15.75" customHeight="1" x14ac:dyDescent="0.25">
      <c r="A145" s="5"/>
      <c r="B145" s="4"/>
      <c r="C145" s="4"/>
      <c r="D145" s="4"/>
      <c r="E145" s="249" t="s">
        <v>26</v>
      </c>
      <c r="F145" s="249"/>
      <c r="G145" s="249"/>
      <c r="H145" s="249"/>
      <c r="I145" s="249"/>
      <c r="J145" s="48">
        <v>2</v>
      </c>
      <c r="K145" s="49"/>
      <c r="L145" s="49"/>
      <c r="M145" s="4"/>
      <c r="N145" s="4"/>
      <c r="O145" s="4"/>
      <c r="P145" s="4"/>
      <c r="Q145" s="7"/>
    </row>
    <row r="146" spans="1:17" ht="15.75" x14ac:dyDescent="0.25">
      <c r="A146" s="5"/>
      <c r="B146" s="4"/>
      <c r="C146" s="4"/>
      <c r="D146" s="4"/>
      <c r="E146" s="4"/>
      <c r="F146" s="4"/>
      <c r="G146" s="4"/>
      <c r="H146" s="4"/>
      <c r="I146" s="45" t="s">
        <v>7</v>
      </c>
      <c r="J146" s="2">
        <v>2</v>
      </c>
      <c r="K146" s="46"/>
      <c r="L146" s="46"/>
      <c r="M146" s="4"/>
      <c r="N146" s="4"/>
      <c r="O146" s="4"/>
      <c r="P146" s="4"/>
      <c r="Q146" s="7"/>
    </row>
    <row r="147" spans="1:17" ht="15.75" customHeight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7"/>
    </row>
    <row r="148" spans="1:17" ht="15.75" customHeight="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7"/>
    </row>
    <row r="149" spans="1:17" x14ac:dyDescent="0.2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7"/>
    </row>
    <row r="150" spans="1:17" ht="18.75" x14ac:dyDescent="0.25">
      <c r="A150" s="5"/>
      <c r="B150" s="4"/>
      <c r="C150" s="4"/>
      <c r="D150" s="4"/>
      <c r="E150" s="250"/>
      <c r="F150" s="250"/>
      <c r="G150" s="250"/>
      <c r="H150" s="250"/>
      <c r="I150" s="250"/>
      <c r="J150" s="250"/>
      <c r="K150" s="47"/>
      <c r="L150" s="47"/>
      <c r="M150" s="4"/>
      <c r="N150" s="4"/>
      <c r="O150" s="4"/>
      <c r="P150" s="4"/>
      <c r="Q150" s="7"/>
    </row>
    <row r="151" spans="1:17" ht="15.75" customHeight="1" x14ac:dyDescent="0.25">
      <c r="A151" s="5"/>
      <c r="B151" s="4"/>
      <c r="C151" s="4"/>
      <c r="D151" s="4"/>
      <c r="E151" s="249" t="s">
        <v>27</v>
      </c>
      <c r="F151" s="249"/>
      <c r="G151" s="249"/>
      <c r="H151" s="249"/>
      <c r="I151" s="249"/>
      <c r="J151" s="48">
        <v>0</v>
      </c>
      <c r="K151" s="49"/>
      <c r="L151" s="49"/>
      <c r="M151" s="4"/>
      <c r="N151" s="4"/>
      <c r="O151" s="4"/>
      <c r="P151" s="4"/>
      <c r="Q151" s="7"/>
    </row>
    <row r="152" spans="1:17" ht="15.75" x14ac:dyDescent="0.25">
      <c r="A152" s="5"/>
      <c r="B152" s="4"/>
      <c r="C152" s="4"/>
      <c r="D152" s="91"/>
      <c r="E152" s="102"/>
      <c r="F152" s="102"/>
      <c r="G152" s="102"/>
      <c r="H152" s="102"/>
      <c r="I152" s="45" t="s">
        <v>7</v>
      </c>
      <c r="J152" s="2">
        <v>0</v>
      </c>
      <c r="K152" s="46"/>
      <c r="L152" s="46"/>
      <c r="M152" s="4"/>
      <c r="N152" s="4"/>
      <c r="O152" s="4"/>
      <c r="P152" s="4"/>
      <c r="Q152" s="7"/>
    </row>
    <row r="153" spans="1:17" x14ac:dyDescent="0.25">
      <c r="A153" s="5"/>
      <c r="B153" s="4"/>
      <c r="C153" s="4"/>
      <c r="D153" s="91"/>
      <c r="E153" s="91"/>
      <c r="F153" s="91"/>
      <c r="G153" s="91"/>
      <c r="H153" s="91"/>
      <c r="I153" s="4"/>
      <c r="J153" s="4"/>
      <c r="K153" s="4"/>
      <c r="L153" s="4"/>
      <c r="M153" s="4"/>
      <c r="N153" s="4"/>
      <c r="O153" s="4"/>
      <c r="P153" s="4"/>
      <c r="Q153" s="7"/>
    </row>
    <row r="154" spans="1:17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7"/>
    </row>
    <row r="155" spans="1:17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7"/>
    </row>
    <row r="156" spans="1:17" x14ac:dyDescent="0.25">
      <c r="A156" s="5"/>
      <c r="B156" s="4"/>
      <c r="C156" s="4"/>
      <c r="D156" s="4"/>
      <c r="E156" s="4"/>
      <c r="F156" s="4"/>
      <c r="G156" s="4"/>
      <c r="H156" s="4"/>
      <c r="I156" s="4" t="s">
        <v>19</v>
      </c>
      <c r="J156" s="4"/>
      <c r="K156" s="4"/>
      <c r="L156" s="4"/>
      <c r="M156" s="4"/>
      <c r="N156" s="4"/>
      <c r="O156" s="4"/>
      <c r="P156" s="4"/>
      <c r="Q156" s="7"/>
    </row>
    <row r="157" spans="1:17" ht="19.5" customHeight="1" x14ac:dyDescent="0.25">
      <c r="A157" s="5"/>
      <c r="B157" s="4"/>
      <c r="C157" s="4"/>
      <c r="D157" s="245" t="s">
        <v>28</v>
      </c>
      <c r="E157" s="245"/>
      <c r="F157" s="245"/>
      <c r="G157" s="245"/>
      <c r="H157" s="245"/>
      <c r="I157" s="245"/>
      <c r="J157" s="245"/>
      <c r="K157" s="1"/>
      <c r="L157" s="1"/>
      <c r="M157" s="4"/>
      <c r="N157" s="4"/>
      <c r="O157" s="4"/>
      <c r="P157" s="4"/>
      <c r="Q157" s="7"/>
    </row>
    <row r="158" spans="1:17" ht="20.100000000000001" customHeight="1" x14ac:dyDescent="0.25">
      <c r="A158" s="5"/>
      <c r="B158" s="4"/>
      <c r="C158" s="4"/>
      <c r="D158" s="145">
        <v>1</v>
      </c>
      <c r="E158" s="244" t="str">
        <f>+'[1]ACUM-MAYO'!A162</f>
        <v>ORDINARIA</v>
      </c>
      <c r="F158" s="244"/>
      <c r="G158" s="244"/>
      <c r="H158" s="244"/>
      <c r="I158" s="97">
        <v>37</v>
      </c>
      <c r="J158" s="98">
        <f>I158/I163</f>
        <v>0.92500000000000004</v>
      </c>
      <c r="K158" s="50"/>
      <c r="L158" s="50"/>
      <c r="M158" s="4"/>
      <c r="N158" s="4"/>
      <c r="O158" s="4"/>
      <c r="P158" s="4"/>
      <c r="Q158" s="7"/>
    </row>
    <row r="159" spans="1:17" ht="20.100000000000001" customHeight="1" x14ac:dyDescent="0.25">
      <c r="A159" s="5"/>
      <c r="B159" s="4"/>
      <c r="C159" s="4"/>
      <c r="D159" s="145">
        <v>2</v>
      </c>
      <c r="E159" s="244" t="str">
        <f>+'[1]ACUM-MAYO'!A163</f>
        <v>FUNDAMENTAL</v>
      </c>
      <c r="F159" s="244"/>
      <c r="G159" s="244"/>
      <c r="H159" s="244"/>
      <c r="I159" s="97">
        <v>3</v>
      </c>
      <c r="J159" s="151">
        <f>I159/I163</f>
        <v>7.4999999999999997E-2</v>
      </c>
      <c r="K159" s="50"/>
      <c r="L159" s="50"/>
      <c r="M159" s="4"/>
      <c r="N159" s="4"/>
      <c r="O159" s="4"/>
      <c r="P159" s="4"/>
      <c r="Q159" s="7"/>
    </row>
    <row r="160" spans="1:17" ht="20.100000000000001" customHeight="1" x14ac:dyDescent="0.25">
      <c r="A160" s="5"/>
      <c r="B160" s="4"/>
      <c r="C160" s="4"/>
      <c r="D160" s="148">
        <v>4</v>
      </c>
      <c r="E160" s="244" t="str">
        <f>+'[1]ACUM-MAYO'!A165</f>
        <v>RESERVADA</v>
      </c>
      <c r="F160" s="244"/>
      <c r="G160" s="244"/>
      <c r="H160" s="244"/>
      <c r="I160" s="97">
        <v>0</v>
      </c>
      <c r="J160" s="151">
        <f>I160/I163</f>
        <v>0</v>
      </c>
      <c r="K160" s="50"/>
      <c r="L160" s="50"/>
      <c r="M160" s="4"/>
      <c r="N160" s="4"/>
      <c r="O160" s="4"/>
      <c r="P160" s="4"/>
      <c r="Q160" s="7"/>
    </row>
    <row r="161" spans="1:17" ht="20.100000000000001" customHeight="1" x14ac:dyDescent="0.25">
      <c r="A161" s="5"/>
      <c r="B161" s="4"/>
      <c r="C161" s="4"/>
      <c r="D161" s="145">
        <v>3</v>
      </c>
      <c r="E161" s="244" t="s">
        <v>29</v>
      </c>
      <c r="F161" s="244"/>
      <c r="G161" s="244"/>
      <c r="H161" s="244"/>
      <c r="I161" s="97">
        <v>0</v>
      </c>
      <c r="J161" s="152">
        <f>I161/I163</f>
        <v>0</v>
      </c>
      <c r="K161" s="50"/>
      <c r="L161" s="50"/>
      <c r="M161" s="4"/>
      <c r="N161" s="4"/>
      <c r="O161" s="4"/>
      <c r="P161" s="4"/>
      <c r="Q161" s="7"/>
    </row>
    <row r="162" spans="1:17" x14ac:dyDescent="0.25">
      <c r="A162" s="5"/>
      <c r="B162" s="4"/>
      <c r="C162" s="4"/>
      <c r="D162" s="4"/>
      <c r="E162" s="4"/>
      <c r="F162" s="4"/>
      <c r="G162" s="4"/>
      <c r="H162" s="4"/>
      <c r="I162" s="44"/>
      <c r="J162" s="51"/>
      <c r="K162" s="51"/>
      <c r="L162" s="51"/>
      <c r="M162" s="4"/>
      <c r="N162" s="4"/>
      <c r="O162" s="4"/>
      <c r="P162" s="4"/>
      <c r="Q162" s="7"/>
    </row>
    <row r="163" spans="1:17" ht="15.75" x14ac:dyDescent="0.25">
      <c r="A163" s="5"/>
      <c r="B163" s="4"/>
      <c r="C163" s="4"/>
      <c r="D163" s="26"/>
      <c r="E163" s="52"/>
      <c r="F163" s="52"/>
      <c r="G163" s="52"/>
      <c r="H163" s="53" t="s">
        <v>7</v>
      </c>
      <c r="I163" s="2">
        <v>40</v>
      </c>
      <c r="J163" s="54">
        <f>SUM(J158:J161)</f>
        <v>1</v>
      </c>
      <c r="K163" s="55"/>
      <c r="L163" s="55"/>
      <c r="M163" s="4"/>
      <c r="N163" s="4"/>
      <c r="O163" s="4"/>
      <c r="P163" s="4"/>
      <c r="Q163" s="7"/>
    </row>
    <row r="164" spans="1:17" x14ac:dyDescent="0.25">
      <c r="A164" s="5"/>
      <c r="B164" s="4"/>
      <c r="C164" s="4"/>
      <c r="D164" s="4"/>
      <c r="E164" s="4"/>
      <c r="F164" s="4"/>
      <c r="G164" s="4"/>
      <c r="H164" s="56"/>
      <c r="I164" s="4"/>
      <c r="J164" s="4"/>
      <c r="K164" s="4"/>
      <c r="L164" s="4"/>
      <c r="M164" s="4"/>
      <c r="N164" s="4"/>
      <c r="O164" s="4"/>
      <c r="P164" s="4"/>
      <c r="Q164" s="7"/>
    </row>
    <row r="165" spans="1:17" s="89" customFormat="1" ht="15.75" x14ac:dyDescent="0.25">
      <c r="A165" s="25"/>
      <c r="B165" s="26"/>
      <c r="C165" s="26"/>
      <c r="D165" s="4"/>
      <c r="E165" s="4"/>
      <c r="F165" s="4"/>
      <c r="G165" s="4"/>
      <c r="H165" s="56"/>
      <c r="I165" s="4"/>
      <c r="J165" s="4"/>
      <c r="K165" s="4"/>
      <c r="L165" s="4"/>
      <c r="M165" s="26"/>
      <c r="N165" s="26"/>
      <c r="O165" s="26"/>
      <c r="P165" s="26"/>
      <c r="Q165" s="28"/>
    </row>
    <row r="166" spans="1:17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7"/>
    </row>
    <row r="167" spans="1:17" x14ac:dyDescent="0.25">
      <c r="A167" s="5"/>
      <c r="B167" s="4"/>
      <c r="C167" s="4"/>
      <c r="D167" s="4"/>
      <c r="E167" s="4"/>
      <c r="F167" s="4"/>
      <c r="G167" s="4"/>
      <c r="H167" s="56"/>
      <c r="I167" s="4"/>
      <c r="J167" s="4"/>
      <c r="K167" s="4"/>
      <c r="L167" s="4"/>
      <c r="M167" s="4"/>
      <c r="N167" s="4"/>
      <c r="O167" s="4"/>
      <c r="P167" s="4"/>
      <c r="Q167" s="7"/>
    </row>
    <row r="168" spans="1:17" x14ac:dyDescent="0.25">
      <c r="A168" s="5"/>
      <c r="B168" s="4"/>
      <c r="C168" s="4"/>
      <c r="D168" s="4"/>
      <c r="E168" s="4"/>
      <c r="F168" s="4"/>
      <c r="G168" s="4"/>
      <c r="H168" s="56"/>
      <c r="I168" s="4"/>
      <c r="J168" s="4"/>
      <c r="K168" s="4"/>
      <c r="L168" s="4"/>
      <c r="M168" s="4"/>
      <c r="N168" s="4"/>
      <c r="O168" s="4"/>
      <c r="P168" s="4"/>
      <c r="Q168" s="7"/>
    </row>
    <row r="169" spans="1:17" x14ac:dyDescent="0.25">
      <c r="A169" s="5"/>
      <c r="B169" s="4"/>
      <c r="C169" s="4"/>
      <c r="D169" s="4"/>
      <c r="E169" s="4"/>
      <c r="F169" s="4"/>
      <c r="G169" s="4"/>
      <c r="H169" s="56"/>
      <c r="I169" s="4"/>
      <c r="J169" s="4"/>
      <c r="K169" s="4"/>
      <c r="L169" s="4"/>
      <c r="M169" s="4"/>
      <c r="N169" s="4"/>
      <c r="O169" s="4"/>
      <c r="P169" s="4"/>
      <c r="Q169" s="7"/>
    </row>
    <row r="170" spans="1:17" x14ac:dyDescent="0.25">
      <c r="A170" s="5"/>
      <c r="B170" s="4"/>
      <c r="C170" s="4"/>
      <c r="D170" s="4"/>
      <c r="E170" s="4"/>
      <c r="F170" s="4"/>
      <c r="G170" s="4"/>
      <c r="H170" s="56"/>
      <c r="I170" s="4"/>
      <c r="J170" s="4"/>
      <c r="K170" s="4"/>
      <c r="L170" s="4"/>
      <c r="M170" s="4"/>
      <c r="N170" s="4"/>
      <c r="O170" s="4"/>
      <c r="P170" s="4"/>
      <c r="Q170" s="7"/>
    </row>
    <row r="171" spans="1:17" x14ac:dyDescent="0.25">
      <c r="A171" s="5"/>
      <c r="B171" s="4"/>
      <c r="C171" s="4"/>
      <c r="D171" s="4"/>
      <c r="E171" s="4"/>
      <c r="F171" s="4"/>
      <c r="G171" s="4"/>
      <c r="H171" s="56"/>
      <c r="I171" s="4"/>
      <c r="J171" s="4"/>
      <c r="K171" s="4"/>
      <c r="L171" s="4"/>
      <c r="M171" s="4"/>
      <c r="N171" s="4"/>
      <c r="O171" s="4"/>
      <c r="P171" s="4"/>
      <c r="Q171" s="7"/>
    </row>
    <row r="172" spans="1:17" x14ac:dyDescent="0.25">
      <c r="A172" s="5"/>
      <c r="B172" s="4"/>
      <c r="C172" s="4"/>
      <c r="D172" s="4"/>
      <c r="E172" s="4"/>
      <c r="F172" s="4"/>
      <c r="G172" s="4"/>
      <c r="H172" s="56"/>
      <c r="I172" s="4"/>
      <c r="J172" s="4"/>
      <c r="K172" s="4"/>
      <c r="L172" s="4"/>
      <c r="M172" s="4"/>
      <c r="N172" s="4"/>
      <c r="O172" s="4"/>
      <c r="P172" s="4"/>
      <c r="Q172" s="7"/>
    </row>
    <row r="173" spans="1:17" x14ac:dyDescent="0.25">
      <c r="A173" s="5"/>
      <c r="B173" s="4"/>
      <c r="C173" s="4"/>
      <c r="D173" s="4"/>
      <c r="E173" s="4"/>
      <c r="F173" s="4"/>
      <c r="G173" s="4"/>
      <c r="H173" s="56"/>
      <c r="I173" s="4"/>
      <c r="J173" s="4"/>
      <c r="K173" s="4"/>
      <c r="L173" s="4"/>
      <c r="M173" s="4"/>
      <c r="N173" s="4"/>
      <c r="O173" s="4"/>
      <c r="P173" s="4"/>
      <c r="Q173" s="7"/>
    </row>
    <row r="174" spans="1:17" x14ac:dyDescent="0.25">
      <c r="A174" s="5"/>
      <c r="B174" s="4"/>
      <c r="C174" s="4"/>
      <c r="D174" s="4"/>
      <c r="E174" s="4"/>
      <c r="F174" s="4"/>
      <c r="G174" s="4"/>
      <c r="H174" s="56"/>
      <c r="I174" s="4"/>
      <c r="J174" s="4"/>
      <c r="K174" s="4"/>
      <c r="L174" s="4"/>
      <c r="M174" s="4"/>
      <c r="N174" s="4"/>
      <c r="O174" s="4"/>
      <c r="P174" s="4"/>
      <c r="Q174" s="7"/>
    </row>
    <row r="175" spans="1:17" x14ac:dyDescent="0.25">
      <c r="A175" s="5"/>
      <c r="B175" s="4"/>
      <c r="C175" s="4"/>
      <c r="D175" s="4"/>
      <c r="E175" s="4"/>
      <c r="F175" s="4"/>
      <c r="G175" s="4"/>
      <c r="H175" s="56"/>
      <c r="I175" s="4"/>
      <c r="J175" s="4"/>
      <c r="K175" s="4"/>
      <c r="L175" s="4"/>
      <c r="M175" s="4"/>
      <c r="N175" s="4"/>
      <c r="O175" s="4"/>
      <c r="P175" s="4"/>
      <c r="Q175" s="7"/>
    </row>
    <row r="176" spans="1:17" x14ac:dyDescent="0.25">
      <c r="A176" s="5"/>
      <c r="B176" s="4"/>
      <c r="C176" s="4"/>
      <c r="D176" s="4"/>
      <c r="E176" s="4"/>
      <c r="F176" s="4"/>
      <c r="G176" s="4"/>
      <c r="H176" s="56"/>
      <c r="I176" s="4"/>
      <c r="J176" s="4"/>
      <c r="K176" s="4"/>
      <c r="L176" s="4"/>
      <c r="M176" s="4"/>
      <c r="N176" s="4"/>
      <c r="O176" s="4"/>
      <c r="P176" s="4"/>
      <c r="Q176" s="7"/>
    </row>
    <row r="177" spans="1:17" x14ac:dyDescent="0.25">
      <c r="A177" s="5"/>
      <c r="B177" s="4"/>
      <c r="C177" s="4"/>
      <c r="D177" s="4"/>
      <c r="E177" s="4"/>
      <c r="F177" s="4"/>
      <c r="G177" s="4"/>
      <c r="H177" s="56"/>
      <c r="I177" s="4"/>
      <c r="J177" s="4"/>
      <c r="K177" s="4"/>
      <c r="L177" s="4"/>
      <c r="M177" s="4"/>
      <c r="N177" s="4"/>
      <c r="O177" s="4"/>
      <c r="P177" s="4"/>
      <c r="Q177" s="7"/>
    </row>
    <row r="178" spans="1:17" x14ac:dyDescent="0.25">
      <c r="A178" s="5"/>
      <c r="B178" s="4"/>
      <c r="C178" s="4"/>
      <c r="D178" s="4"/>
      <c r="E178" s="4"/>
      <c r="F178" s="4"/>
      <c r="G178" s="4"/>
      <c r="H178" s="56"/>
      <c r="I178" s="4"/>
      <c r="J178" s="4"/>
      <c r="K178" s="4"/>
      <c r="L178" s="4"/>
      <c r="M178" s="4"/>
      <c r="N178" s="4"/>
      <c r="O178" s="4"/>
      <c r="P178" s="4"/>
      <c r="Q178" s="7"/>
    </row>
    <row r="179" spans="1:17" x14ac:dyDescent="0.25">
      <c r="A179" s="5"/>
      <c r="B179" s="4"/>
      <c r="C179" s="4"/>
      <c r="D179" s="4"/>
      <c r="E179" s="4"/>
      <c r="F179" s="4"/>
      <c r="G179" s="4"/>
      <c r="H179" s="56"/>
      <c r="I179" s="4"/>
      <c r="J179" s="4"/>
      <c r="K179" s="4"/>
      <c r="L179" s="4"/>
      <c r="M179" s="4"/>
      <c r="N179" s="4"/>
      <c r="O179" s="4"/>
      <c r="P179" s="4"/>
      <c r="Q179" s="7"/>
    </row>
    <row r="180" spans="1:17" x14ac:dyDescent="0.25">
      <c r="A180" s="5"/>
      <c r="B180" s="4"/>
      <c r="C180" s="4"/>
      <c r="D180" s="4"/>
      <c r="E180" s="4"/>
      <c r="F180" s="4"/>
      <c r="G180" s="4"/>
      <c r="H180" s="56"/>
      <c r="I180" s="4"/>
      <c r="J180" s="4"/>
      <c r="K180" s="4"/>
      <c r="L180" s="4"/>
      <c r="M180" s="4"/>
      <c r="N180" s="4"/>
      <c r="O180" s="4"/>
      <c r="P180" s="4"/>
      <c r="Q180" s="7"/>
    </row>
    <row r="181" spans="1:17" x14ac:dyDescent="0.25">
      <c r="A181" s="5"/>
      <c r="B181" s="4"/>
      <c r="C181" s="4"/>
      <c r="D181" s="4"/>
      <c r="E181" s="4"/>
      <c r="F181" s="4"/>
      <c r="G181" s="4"/>
      <c r="H181" s="56"/>
      <c r="I181" s="4"/>
      <c r="J181" s="4"/>
      <c r="K181" s="4"/>
      <c r="L181" s="4"/>
      <c r="M181" s="4"/>
      <c r="N181" s="4"/>
      <c r="O181" s="4"/>
      <c r="P181" s="4"/>
      <c r="Q181" s="7"/>
    </row>
    <row r="182" spans="1:17" x14ac:dyDescent="0.25">
      <c r="A182" s="5"/>
      <c r="B182" s="4"/>
      <c r="C182" s="4"/>
      <c r="D182" s="4"/>
      <c r="E182" s="4"/>
      <c r="F182" s="4"/>
      <c r="G182" s="4"/>
      <c r="H182" s="56"/>
      <c r="I182" s="4"/>
      <c r="J182" s="4"/>
      <c r="K182" s="4"/>
      <c r="L182" s="4"/>
      <c r="M182" s="4"/>
      <c r="N182" s="4"/>
      <c r="O182" s="4"/>
      <c r="P182" s="4"/>
      <c r="Q182" s="7"/>
    </row>
    <row r="183" spans="1:17" x14ac:dyDescent="0.25">
      <c r="A183" s="5"/>
      <c r="B183" s="4"/>
      <c r="C183" s="4"/>
      <c r="D183" s="4"/>
      <c r="E183" s="4"/>
      <c r="F183" s="4"/>
      <c r="G183" s="4"/>
      <c r="H183" s="56"/>
      <c r="I183" s="4"/>
      <c r="J183" s="4"/>
      <c r="K183" s="4"/>
      <c r="L183" s="4"/>
      <c r="M183" s="4"/>
      <c r="N183" s="4"/>
      <c r="O183" s="4"/>
      <c r="P183" s="4"/>
      <c r="Q183" s="7"/>
    </row>
    <row r="184" spans="1:17" x14ac:dyDescent="0.25">
      <c r="A184" s="5"/>
      <c r="B184" s="4"/>
      <c r="C184" s="4"/>
      <c r="D184" s="4"/>
      <c r="E184" s="4"/>
      <c r="F184" s="4"/>
      <c r="G184" s="4"/>
      <c r="H184" s="56"/>
      <c r="I184" s="4"/>
      <c r="J184" s="4"/>
      <c r="K184" s="4"/>
      <c r="L184" s="4"/>
      <c r="M184" s="4"/>
      <c r="N184" s="4"/>
      <c r="O184" s="4"/>
      <c r="P184" s="4"/>
      <c r="Q184" s="7"/>
    </row>
    <row r="185" spans="1:17" x14ac:dyDescent="0.25">
      <c r="A185" s="5"/>
      <c r="B185" s="4"/>
      <c r="C185" s="4"/>
      <c r="D185" s="4"/>
      <c r="E185" s="4"/>
      <c r="F185" s="4"/>
      <c r="G185" s="4"/>
      <c r="H185" s="56"/>
      <c r="I185" s="4"/>
      <c r="J185" s="4"/>
      <c r="K185" s="4"/>
      <c r="L185" s="4"/>
      <c r="M185" s="4"/>
      <c r="N185" s="4"/>
      <c r="O185" s="4"/>
      <c r="P185" s="4"/>
      <c r="Q185" s="7"/>
    </row>
    <row r="186" spans="1:17" ht="19.5" customHeight="1" thickBot="1" x14ac:dyDescent="0.3">
      <c r="A186" s="5"/>
      <c r="B186" s="4"/>
      <c r="C186" s="4"/>
      <c r="D186" s="245" t="s">
        <v>30</v>
      </c>
      <c r="E186" s="245"/>
      <c r="F186" s="245"/>
      <c r="G186" s="245"/>
      <c r="H186" s="245"/>
      <c r="I186" s="245"/>
      <c r="J186" s="245"/>
      <c r="K186" s="1"/>
      <c r="L186" s="1"/>
      <c r="M186" s="4"/>
      <c r="N186" s="4"/>
      <c r="O186" s="4"/>
      <c r="P186" s="4"/>
      <c r="Q186" s="7"/>
    </row>
    <row r="187" spans="1:17" ht="20.100000000000001" customHeight="1" thickBot="1" x14ac:dyDescent="0.3">
      <c r="A187" s="5"/>
      <c r="B187" s="4"/>
      <c r="C187" s="4"/>
      <c r="D187" s="145">
        <v>1</v>
      </c>
      <c r="E187" s="244" t="str">
        <f>+'[1]ACUM-MAYO'!A173</f>
        <v>ECONOMICA ADMINISTRATIVA</v>
      </c>
      <c r="F187" s="244"/>
      <c r="G187" s="244"/>
      <c r="H187" s="244"/>
      <c r="I187" s="97">
        <v>40</v>
      </c>
      <c r="J187" s="98">
        <f>I187/I192</f>
        <v>1</v>
      </c>
      <c r="K187" s="33"/>
      <c r="L187" s="33"/>
      <c r="M187" s="4"/>
      <c r="N187" s="4"/>
      <c r="O187" s="4"/>
      <c r="P187" s="4"/>
      <c r="Q187" s="7"/>
    </row>
    <row r="188" spans="1:17" ht="20.100000000000001" customHeight="1" thickBot="1" x14ac:dyDescent="0.3">
      <c r="A188" s="5"/>
      <c r="B188" s="4"/>
      <c r="C188" s="4"/>
      <c r="D188" s="145">
        <v>2</v>
      </c>
      <c r="E188" s="244" t="str">
        <f>+'[1]ACUM-MAYO'!A174</f>
        <v>TRAMITE</v>
      </c>
      <c r="F188" s="244"/>
      <c r="G188" s="244"/>
      <c r="H188" s="244"/>
      <c r="I188" s="97">
        <v>0</v>
      </c>
      <c r="J188" s="151">
        <f>I188/I192</f>
        <v>0</v>
      </c>
      <c r="K188" s="33"/>
      <c r="L188" s="33"/>
      <c r="M188" s="4"/>
      <c r="N188" s="4"/>
      <c r="O188" s="4"/>
      <c r="P188" s="4"/>
      <c r="Q188" s="7"/>
    </row>
    <row r="189" spans="1:17" ht="20.100000000000001" customHeight="1" thickBot="1" x14ac:dyDescent="0.3">
      <c r="A189" s="5"/>
      <c r="B189" s="4"/>
      <c r="C189" s="4"/>
      <c r="D189" s="145">
        <v>3</v>
      </c>
      <c r="E189" s="244" t="str">
        <f>+'[1]ACUM-MAYO'!A175</f>
        <v>SERV. PUB.</v>
      </c>
      <c r="F189" s="244"/>
      <c r="G189" s="244"/>
      <c r="H189" s="244"/>
      <c r="I189" s="97">
        <v>0</v>
      </c>
      <c r="J189" s="151">
        <f>I189/I192</f>
        <v>0</v>
      </c>
      <c r="K189" s="33"/>
      <c r="L189" s="33"/>
      <c r="M189" s="4"/>
      <c r="N189" s="4"/>
      <c r="O189" s="4"/>
      <c r="P189" s="4"/>
      <c r="Q189" s="7"/>
    </row>
    <row r="190" spans="1:17" ht="20.100000000000001" customHeight="1" thickBot="1" x14ac:dyDescent="0.3">
      <c r="A190" s="5"/>
      <c r="B190" s="4"/>
      <c r="C190" s="4"/>
      <c r="D190" s="145">
        <v>4</v>
      </c>
      <c r="E190" s="244" t="str">
        <f>+'[1]ACUM-MAYO'!A176</f>
        <v>LEGAL</v>
      </c>
      <c r="F190" s="244"/>
      <c r="G190" s="244"/>
      <c r="H190" s="244"/>
      <c r="I190" s="97">
        <v>0</v>
      </c>
      <c r="J190" s="152">
        <f>I190/I192</f>
        <v>0</v>
      </c>
      <c r="K190" s="33"/>
      <c r="L190" s="33"/>
      <c r="M190" s="4"/>
      <c r="N190" s="4"/>
      <c r="O190" s="4"/>
      <c r="P190" s="4"/>
      <c r="Q190" s="7"/>
    </row>
    <row r="191" spans="1:17" ht="15.75" customHeight="1" thickBot="1" x14ac:dyDescent="0.3">
      <c r="A191" s="5"/>
      <c r="B191" s="4"/>
      <c r="C191" s="4"/>
      <c r="D191" s="49"/>
      <c r="E191" s="57"/>
      <c r="F191" s="57"/>
      <c r="G191" s="57"/>
      <c r="H191" s="57"/>
      <c r="I191" s="57"/>
      <c r="J191" s="57"/>
      <c r="K191" s="57"/>
      <c r="L191" s="57"/>
      <c r="M191" s="4"/>
      <c r="N191" s="4"/>
      <c r="O191" s="4"/>
      <c r="P191" s="4"/>
      <c r="Q191" s="7"/>
    </row>
    <row r="192" spans="1:17" ht="15.75" x14ac:dyDescent="0.25">
      <c r="A192" s="5"/>
      <c r="B192" s="4"/>
      <c r="C192" s="4"/>
      <c r="D192" s="26"/>
      <c r="E192" s="26"/>
      <c r="F192" s="26"/>
      <c r="G192" s="26"/>
      <c r="H192" s="53" t="s">
        <v>7</v>
      </c>
      <c r="I192" s="2">
        <v>40</v>
      </c>
      <c r="J192" s="58">
        <f>SUM(J187:J190)</f>
        <v>1</v>
      </c>
      <c r="K192" s="42"/>
      <c r="L192" s="42"/>
      <c r="M192" s="4"/>
      <c r="N192" s="4"/>
      <c r="O192" s="4"/>
      <c r="P192" s="4"/>
      <c r="Q192" s="7"/>
    </row>
    <row r="193" spans="1:17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57"/>
      <c r="N193" s="4"/>
      <c r="O193" s="4"/>
      <c r="P193" s="4"/>
      <c r="Q193" s="7"/>
    </row>
    <row r="194" spans="1:17" s="89" customFormat="1" ht="15.75" x14ac:dyDescent="0.25">
      <c r="A194" s="25"/>
      <c r="B194" s="26"/>
      <c r="C194" s="26"/>
      <c r="D194" s="4"/>
      <c r="E194" s="4"/>
      <c r="F194" s="4"/>
      <c r="G194" s="4"/>
      <c r="H194" s="4"/>
      <c r="I194" s="4"/>
      <c r="J194" s="4"/>
      <c r="K194" s="4"/>
      <c r="L194" s="4"/>
      <c r="M194" s="26"/>
      <c r="N194" s="26"/>
      <c r="O194" s="26"/>
      <c r="P194" s="26"/>
      <c r="Q194" s="28"/>
    </row>
    <row r="195" spans="1:17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7"/>
    </row>
    <row r="196" spans="1:17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7"/>
    </row>
    <row r="197" spans="1:17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7"/>
    </row>
    <row r="198" spans="1:17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7"/>
    </row>
    <row r="199" spans="1:17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7"/>
    </row>
    <row r="200" spans="1:17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7"/>
    </row>
    <row r="201" spans="1:17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7"/>
    </row>
    <row r="202" spans="1:17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7"/>
    </row>
    <row r="203" spans="1:17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7"/>
    </row>
    <row r="204" spans="1:17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7"/>
    </row>
    <row r="205" spans="1:17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/>
      <c r="N205" s="4"/>
      <c r="O205" s="4"/>
      <c r="P205" s="4"/>
      <c r="Q205"/>
    </row>
    <row r="206" spans="1:17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7"/>
    </row>
    <row r="207" spans="1:17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7"/>
    </row>
    <row r="208" spans="1:17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7"/>
    </row>
    <row r="209" spans="1:17" x14ac:dyDescent="0.25">
      <c r="A209" s="5"/>
      <c r="B209" s="4"/>
      <c r="C209" s="4"/>
      <c r="D209" s="57"/>
      <c r="E209" s="57"/>
      <c r="F209" s="57"/>
      <c r="G209" s="59"/>
      <c r="H209" s="56"/>
      <c r="I209" s="4"/>
      <c r="J209" s="4"/>
      <c r="K209" s="4"/>
      <c r="L209" s="4"/>
      <c r="M209" s="4"/>
      <c r="N209" s="4"/>
      <c r="O209" s="4"/>
      <c r="P209" s="4"/>
      <c r="Q209" s="7"/>
    </row>
    <row r="210" spans="1:17" x14ac:dyDescent="0.25">
      <c r="A210" s="5"/>
      <c r="B210" s="4"/>
      <c r="C210" s="4"/>
      <c r="D210" s="57"/>
      <c r="E210" s="57"/>
      <c r="F210" s="57"/>
      <c r="G210" s="59"/>
      <c r="H210" s="56"/>
      <c r="I210" s="4"/>
      <c r="J210" s="4"/>
      <c r="K210" s="4"/>
      <c r="L210" s="4"/>
      <c r="M210" s="4"/>
      <c r="N210" s="4"/>
      <c r="O210" s="4"/>
      <c r="P210" s="4"/>
      <c r="Q210" s="7"/>
    </row>
    <row r="211" spans="1:17" x14ac:dyDescent="0.25">
      <c r="A211" s="5"/>
      <c r="B211" s="4"/>
      <c r="C211" s="4"/>
      <c r="D211" s="57"/>
      <c r="E211" s="57"/>
      <c r="F211" s="57"/>
      <c r="G211" s="59"/>
      <c r="H211" s="56"/>
      <c r="I211" s="4"/>
      <c r="J211" s="4"/>
      <c r="K211" s="4"/>
      <c r="L211" s="4"/>
      <c r="M211" s="4"/>
      <c r="N211" s="4"/>
      <c r="O211" s="4"/>
      <c r="P211" s="4"/>
      <c r="Q211" s="7"/>
    </row>
    <row r="212" spans="1:17" x14ac:dyDescent="0.25">
      <c r="A212" s="5"/>
      <c r="B212" s="4"/>
      <c r="C212" s="4"/>
      <c r="D212" s="57"/>
      <c r="E212" s="57"/>
      <c r="F212" s="57"/>
      <c r="G212" s="59"/>
      <c r="H212" s="56"/>
      <c r="I212" s="4"/>
      <c r="J212" s="4"/>
      <c r="K212" s="4"/>
      <c r="L212" s="4"/>
      <c r="M212" s="4"/>
      <c r="N212" s="4"/>
      <c r="O212" s="4"/>
      <c r="P212" s="4"/>
      <c r="Q212" s="7"/>
    </row>
    <row r="213" spans="1:17" x14ac:dyDescent="0.25">
      <c r="A213" s="5"/>
      <c r="B213" s="4"/>
      <c r="C213" s="4"/>
      <c r="D213" s="57"/>
      <c r="E213" s="57"/>
      <c r="F213" s="57"/>
      <c r="G213" s="59"/>
      <c r="H213" s="56"/>
      <c r="I213" s="4"/>
      <c r="J213" s="4"/>
      <c r="K213" s="4"/>
      <c r="L213" s="4"/>
      <c r="M213" s="4"/>
      <c r="N213" s="4"/>
      <c r="O213" s="4"/>
      <c r="P213" s="4"/>
      <c r="Q213" s="7"/>
    </row>
    <row r="214" spans="1:17" ht="15.75" thickBot="1" x14ac:dyDescent="0.3">
      <c r="A214" s="5"/>
      <c r="B214" s="4"/>
      <c r="C214" s="4"/>
      <c r="D214" s="57"/>
      <c r="E214" s="57"/>
      <c r="F214" s="57"/>
      <c r="G214" s="59"/>
      <c r="H214" s="56"/>
      <c r="I214" s="4"/>
      <c r="J214" s="4"/>
      <c r="K214" s="4"/>
      <c r="L214" s="4"/>
      <c r="M214" s="4"/>
      <c r="N214" s="4"/>
      <c r="O214" s="4"/>
      <c r="P214" s="4"/>
      <c r="Q214" s="7"/>
    </row>
    <row r="215" spans="1:17" ht="19.5" customHeight="1" thickBot="1" x14ac:dyDescent="0.3">
      <c r="A215" s="5"/>
      <c r="B215" s="4"/>
      <c r="C215" s="4"/>
      <c r="D215" s="245" t="s">
        <v>31</v>
      </c>
      <c r="E215" s="245"/>
      <c r="F215" s="245"/>
      <c r="G215" s="245"/>
      <c r="H215" s="245"/>
      <c r="I215" s="245"/>
      <c r="J215" s="245"/>
      <c r="K215" s="1"/>
      <c r="L215" s="1"/>
      <c r="M215" s="4"/>
      <c r="N215" s="4"/>
      <c r="O215" s="4"/>
      <c r="P215" s="4"/>
      <c r="Q215" s="7"/>
    </row>
    <row r="216" spans="1:17" ht="20.100000000000001" customHeight="1" thickBot="1" x14ac:dyDescent="0.3">
      <c r="A216" s="5"/>
      <c r="B216" s="4"/>
      <c r="C216" s="4"/>
      <c r="D216" s="83">
        <v>1</v>
      </c>
      <c r="E216" s="60" t="s">
        <v>4</v>
      </c>
      <c r="F216" s="61"/>
      <c r="G216" s="61"/>
      <c r="H216" s="62"/>
      <c r="I216" s="97">
        <v>29</v>
      </c>
      <c r="J216" s="98">
        <f>I216/I221</f>
        <v>0.72499999999999998</v>
      </c>
      <c r="K216" s="33"/>
      <c r="L216" s="33"/>
      <c r="M216" s="4"/>
      <c r="N216" s="4"/>
      <c r="O216" s="4"/>
      <c r="P216" s="4"/>
      <c r="Q216" s="7"/>
    </row>
    <row r="217" spans="1:17" ht="20.100000000000001" customHeight="1" thickBot="1" x14ac:dyDescent="0.3">
      <c r="A217" s="5"/>
      <c r="B217" s="4"/>
      <c r="C217" s="4"/>
      <c r="D217" s="83">
        <v>2</v>
      </c>
      <c r="E217" s="60" t="str">
        <f>+'[1]ACUM-MAYO'!A187</f>
        <v>CORREO ELECTRONICO</v>
      </c>
      <c r="F217" s="61"/>
      <c r="G217" s="61"/>
      <c r="H217" s="62"/>
      <c r="I217" s="97">
        <v>1</v>
      </c>
      <c r="J217" s="98">
        <f>I217/I221</f>
        <v>2.5000000000000001E-2</v>
      </c>
      <c r="K217" s="33"/>
      <c r="L217" s="33"/>
      <c r="M217" s="4"/>
      <c r="N217" s="4"/>
      <c r="O217" s="4"/>
      <c r="P217" s="4"/>
      <c r="Q217" s="7"/>
    </row>
    <row r="218" spans="1:17" ht="20.100000000000001" customHeight="1" thickBot="1" x14ac:dyDescent="0.3">
      <c r="A218" s="5"/>
      <c r="B218" s="4"/>
      <c r="C218" s="4"/>
      <c r="D218" s="83">
        <v>3</v>
      </c>
      <c r="E218" s="60" t="str">
        <f>+'[1]ACUM-MAYO'!A188</f>
        <v>NOTIFICACIÓN PERSONAL</v>
      </c>
      <c r="F218" s="61"/>
      <c r="G218" s="61"/>
      <c r="H218" s="62"/>
      <c r="I218" s="97">
        <v>10</v>
      </c>
      <c r="J218" s="98">
        <f>I218/I221</f>
        <v>0.25</v>
      </c>
      <c r="K218" s="33"/>
      <c r="L218" s="33"/>
      <c r="M218" s="4"/>
      <c r="N218" s="4"/>
      <c r="O218" s="4"/>
      <c r="P218" s="4"/>
      <c r="Q218" s="7"/>
    </row>
    <row r="219" spans="1:17" ht="20.100000000000001" customHeight="1" thickBot="1" x14ac:dyDescent="0.3">
      <c r="A219" s="5"/>
      <c r="B219" s="4"/>
      <c r="C219" s="4"/>
      <c r="D219" s="83">
        <v>4</v>
      </c>
      <c r="E219" s="60" t="str">
        <f>+'[1]ACUM-MAYO'!A189</f>
        <v>LISTAS</v>
      </c>
      <c r="F219" s="61"/>
      <c r="G219" s="63"/>
      <c r="H219" s="64"/>
      <c r="I219" s="97">
        <v>0</v>
      </c>
      <c r="J219" s="99">
        <f>I219/I221</f>
        <v>0</v>
      </c>
      <c r="K219" s="33"/>
      <c r="L219" s="33"/>
      <c r="M219" s="4"/>
      <c r="N219" s="65"/>
      <c r="O219" s="4"/>
      <c r="P219" s="4"/>
      <c r="Q219" s="7"/>
    </row>
    <row r="220" spans="1:17" ht="15.75" customHeight="1" thickBot="1" x14ac:dyDescent="0.3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65"/>
      <c r="O220" s="4"/>
      <c r="P220" s="4"/>
      <c r="Q220" s="7"/>
    </row>
    <row r="221" spans="1:17" ht="15.75" customHeight="1" thickBot="1" x14ac:dyDescent="0.3">
      <c r="A221" s="5"/>
      <c r="B221" s="4"/>
      <c r="C221" s="4"/>
      <c r="D221" s="26"/>
      <c r="E221" s="52"/>
      <c r="F221" s="52"/>
      <c r="G221" s="52"/>
      <c r="H221" s="95" t="s">
        <v>7</v>
      </c>
      <c r="I221" s="95">
        <f>SUM(I216:I220)</f>
        <v>40</v>
      </c>
      <c r="J221" s="96">
        <f>SUM(J216:J220)</f>
        <v>1</v>
      </c>
      <c r="K221" s="42"/>
      <c r="L221" s="42"/>
      <c r="M221" s="4"/>
      <c r="N221" s="4"/>
      <c r="O221" s="4"/>
      <c r="P221" s="4"/>
      <c r="Q221" s="7"/>
    </row>
    <row r="222" spans="1:17" ht="15.75" customHeight="1" x14ac:dyDescent="0.25">
      <c r="A222" s="5"/>
      <c r="B222" s="4"/>
      <c r="C222" s="4"/>
      <c r="D222" s="26"/>
      <c r="E222" s="52"/>
      <c r="F222" s="52"/>
      <c r="G222" s="52"/>
      <c r="H222" s="52"/>
      <c r="I222" s="52"/>
      <c r="J222" s="52"/>
      <c r="K222" s="52"/>
      <c r="L222" s="42"/>
      <c r="M222" s="4"/>
      <c r="N222" s="4"/>
      <c r="O222" s="4"/>
      <c r="P222" s="4"/>
      <c r="Q222" s="7"/>
    </row>
    <row r="223" spans="1:17" ht="15.75" customHeight="1" x14ac:dyDescent="0.25">
      <c r="A223" s="5"/>
      <c r="B223" s="4"/>
      <c r="C223" s="4"/>
      <c r="D223" s="26"/>
      <c r="E223" s="52"/>
      <c r="F223" s="52"/>
      <c r="G223" s="52"/>
      <c r="H223" s="52"/>
      <c r="I223" s="52"/>
      <c r="J223" s="52"/>
      <c r="K223" s="52"/>
      <c r="L223" s="42"/>
      <c r="M223" s="4"/>
      <c r="N223" s="4"/>
      <c r="O223" s="4"/>
      <c r="P223" s="4"/>
      <c r="Q223" s="7"/>
    </row>
    <row r="224" spans="1:17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7"/>
    </row>
    <row r="225" spans="1:17" s="89" customFormat="1" ht="15.75" x14ac:dyDescent="0.25">
      <c r="A225" s="25"/>
      <c r="B225" s="26"/>
      <c r="C225" s="26"/>
      <c r="D225" s="4"/>
      <c r="E225" s="4"/>
      <c r="F225" s="4"/>
      <c r="G225" s="4"/>
      <c r="H225" s="4"/>
      <c r="I225" s="4"/>
      <c r="J225" s="4"/>
      <c r="K225" s="4"/>
      <c r="L225" s="4"/>
      <c r="M225" s="26"/>
      <c r="N225" s="26"/>
      <c r="O225" s="26"/>
      <c r="P225" s="26"/>
      <c r="Q225" s="28"/>
    </row>
    <row r="226" spans="1:17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7"/>
    </row>
    <row r="227" spans="1:17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7"/>
    </row>
    <row r="228" spans="1:17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7"/>
    </row>
    <row r="229" spans="1:17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7"/>
    </row>
    <row r="230" spans="1:17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7"/>
    </row>
    <row r="231" spans="1:17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7"/>
    </row>
    <row r="232" spans="1:17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7"/>
    </row>
    <row r="233" spans="1:17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7"/>
    </row>
    <row r="234" spans="1:17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7"/>
    </row>
    <row r="235" spans="1:17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7"/>
    </row>
    <row r="236" spans="1:17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7"/>
    </row>
    <row r="237" spans="1:17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7"/>
    </row>
    <row r="238" spans="1:17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7"/>
    </row>
    <row r="239" spans="1:17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7"/>
    </row>
    <row r="240" spans="1:17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7"/>
    </row>
    <row r="241" spans="1:17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7"/>
    </row>
    <row r="242" spans="1:17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7"/>
    </row>
    <row r="243" spans="1:17" ht="15.75" thickBot="1" x14ac:dyDescent="0.3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7"/>
    </row>
    <row r="244" spans="1:17" ht="19.5" thickBot="1" x14ac:dyDescent="0.3">
      <c r="A244" s="5"/>
      <c r="B244" s="4"/>
      <c r="C244" s="4"/>
      <c r="D244" s="246" t="s">
        <v>32</v>
      </c>
      <c r="E244" s="246"/>
      <c r="F244" s="246"/>
      <c r="G244" s="246"/>
      <c r="H244" s="4"/>
      <c r="I244" s="4"/>
      <c r="J244" s="4"/>
      <c r="K244" s="4"/>
      <c r="L244" s="4"/>
      <c r="M244" s="4"/>
      <c r="N244" s="4"/>
      <c r="O244" s="4"/>
      <c r="P244" s="4"/>
      <c r="Q244" s="7"/>
    </row>
    <row r="245" spans="1:17" ht="24.95" customHeight="1" x14ac:dyDescent="0.25">
      <c r="A245" s="5"/>
      <c r="B245" s="4"/>
      <c r="C245" s="4"/>
      <c r="D245" s="153">
        <v>1</v>
      </c>
      <c r="E245" s="247" t="s">
        <v>33</v>
      </c>
      <c r="F245" s="248"/>
      <c r="G245" s="153">
        <v>4</v>
      </c>
      <c r="H245" s="4"/>
      <c r="I245" s="4"/>
      <c r="J245" s="4"/>
      <c r="K245" s="4"/>
      <c r="L245" s="4"/>
      <c r="M245" s="4"/>
      <c r="N245" s="4"/>
      <c r="O245" s="4"/>
      <c r="P245" s="4"/>
      <c r="Q245" s="7"/>
    </row>
    <row r="246" spans="1:17" ht="24.95" customHeight="1" x14ac:dyDescent="0.25">
      <c r="A246" s="5"/>
      <c r="B246" s="4"/>
      <c r="C246" s="4"/>
      <c r="D246" s="154">
        <v>2</v>
      </c>
      <c r="E246" s="240" t="s">
        <v>34</v>
      </c>
      <c r="F246" s="241"/>
      <c r="G246" s="154">
        <v>20</v>
      </c>
      <c r="H246" s="4"/>
      <c r="I246" s="4"/>
      <c r="J246" s="4"/>
      <c r="K246" s="4"/>
      <c r="L246" s="4"/>
      <c r="M246" s="4"/>
      <c r="N246" s="4"/>
      <c r="O246" s="4"/>
      <c r="P246" s="4"/>
      <c r="Q246" s="7"/>
    </row>
    <row r="247" spans="1:17" ht="24.95" customHeight="1" x14ac:dyDescent="0.25">
      <c r="A247" s="5"/>
      <c r="B247" s="4"/>
      <c r="C247" s="66"/>
      <c r="D247" s="154">
        <v>3</v>
      </c>
      <c r="E247" s="240" t="s">
        <v>41</v>
      </c>
      <c r="F247" s="241"/>
      <c r="G247" s="154">
        <v>3</v>
      </c>
      <c r="H247" s="4"/>
      <c r="I247" s="4"/>
      <c r="J247" s="4"/>
      <c r="K247" s="4"/>
      <c r="L247" s="4"/>
      <c r="M247" s="4"/>
      <c r="N247" s="4"/>
      <c r="O247" s="4"/>
      <c r="P247" s="7"/>
      <c r="Q247" s="67"/>
    </row>
    <row r="248" spans="1:17" ht="24.95" customHeight="1" x14ac:dyDescent="0.25">
      <c r="A248" s="5"/>
      <c r="B248" s="4"/>
      <c r="C248" s="66"/>
      <c r="D248" s="154">
        <v>4</v>
      </c>
      <c r="E248" s="240" t="s">
        <v>35</v>
      </c>
      <c r="F248" s="241"/>
      <c r="G248" s="154">
        <v>0</v>
      </c>
      <c r="H248" s="4"/>
      <c r="I248" s="4"/>
      <c r="J248" s="4"/>
      <c r="K248" s="4"/>
      <c r="L248" s="4"/>
      <c r="M248" s="4"/>
      <c r="N248" s="4"/>
      <c r="O248" s="4"/>
      <c r="P248" s="7"/>
      <c r="Q248" s="67"/>
    </row>
    <row r="249" spans="1:17" ht="24.95" customHeight="1" x14ac:dyDescent="0.25">
      <c r="A249" s="5"/>
      <c r="B249" s="4"/>
      <c r="C249" s="66"/>
      <c r="D249" s="154">
        <v>5</v>
      </c>
      <c r="E249" s="240" t="s">
        <v>36</v>
      </c>
      <c r="F249" s="241"/>
      <c r="G249" s="154">
        <v>0</v>
      </c>
      <c r="H249" s="4"/>
      <c r="I249" s="4"/>
      <c r="J249" s="4"/>
      <c r="K249" s="4"/>
      <c r="L249" s="4"/>
      <c r="M249" s="4"/>
      <c r="N249" s="4"/>
      <c r="O249" s="4"/>
      <c r="P249" s="7"/>
      <c r="Q249" s="67"/>
    </row>
    <row r="250" spans="1:17" ht="24.95" customHeight="1" x14ac:dyDescent="0.25">
      <c r="A250" s="5"/>
      <c r="B250" s="4"/>
      <c r="C250" s="66"/>
      <c r="D250" s="154">
        <v>6</v>
      </c>
      <c r="E250" s="240" t="s">
        <v>37</v>
      </c>
      <c r="F250" s="241"/>
      <c r="G250" s="154">
        <v>1</v>
      </c>
      <c r="H250" s="4"/>
      <c r="I250" s="4"/>
      <c r="J250" s="4"/>
      <c r="K250" s="4"/>
      <c r="L250" s="4"/>
      <c r="M250" s="4"/>
      <c r="N250" s="4"/>
      <c r="O250" s="4"/>
      <c r="P250" s="7"/>
      <c r="Q250" s="67"/>
    </row>
    <row r="251" spans="1:17" ht="24.95" customHeight="1" thickBot="1" x14ac:dyDescent="0.3">
      <c r="A251" s="5"/>
      <c r="B251" s="4"/>
      <c r="C251" s="66"/>
      <c r="D251" s="155">
        <v>7</v>
      </c>
      <c r="E251" s="242" t="s">
        <v>38</v>
      </c>
      <c r="F251" s="243"/>
      <c r="G251" s="155">
        <v>12</v>
      </c>
      <c r="H251" s="4"/>
      <c r="I251" s="4"/>
      <c r="J251" s="4" t="s">
        <v>8</v>
      </c>
      <c r="K251" s="4"/>
      <c r="L251" s="4"/>
      <c r="M251" s="4"/>
      <c r="N251" s="4"/>
      <c r="O251" s="4"/>
      <c r="P251" s="7"/>
      <c r="Q251" s="67"/>
    </row>
    <row r="252" spans="1:17" ht="15.75" customHeight="1" thickBot="1" x14ac:dyDescent="0.3">
      <c r="A252" s="5"/>
      <c r="B252" s="4"/>
      <c r="C252" s="66"/>
      <c r="D252" s="4"/>
      <c r="E252" s="238" t="s">
        <v>7</v>
      </c>
      <c r="F252" s="238"/>
      <c r="G252" s="94">
        <v>40</v>
      </c>
      <c r="H252" s="69"/>
      <c r="I252" s="4"/>
      <c r="J252" s="4"/>
      <c r="K252" s="4"/>
      <c r="L252" s="4"/>
      <c r="M252" s="4"/>
      <c r="N252" s="4"/>
      <c r="O252" s="4"/>
      <c r="P252" s="7"/>
      <c r="Q252" s="67"/>
    </row>
    <row r="253" spans="1:17" ht="21" customHeight="1" x14ac:dyDescent="0.25">
      <c r="A253" s="5"/>
      <c r="B253" s="4"/>
      <c r="C253" s="66"/>
      <c r="D253" s="4" t="s">
        <v>39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7"/>
      <c r="Q253" s="67"/>
    </row>
    <row r="254" spans="1:17" ht="15.75" customHeight="1" x14ac:dyDescent="0.25">
      <c r="A254" s="5"/>
      <c r="B254" s="4"/>
      <c r="C254" s="6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7"/>
      <c r="Q254" s="67"/>
    </row>
    <row r="255" spans="1:17" ht="15.75" customHeight="1" x14ac:dyDescent="0.25">
      <c r="A255" s="5"/>
      <c r="B255" s="4"/>
      <c r="L255" s="91"/>
      <c r="M255" s="4"/>
      <c r="N255" s="4"/>
      <c r="O255" s="4"/>
      <c r="P255" s="7"/>
      <c r="Q255" s="67"/>
    </row>
    <row r="256" spans="1:17" ht="15.75" customHeight="1" x14ac:dyDescent="0.25">
      <c r="A256" s="5"/>
      <c r="B256" s="4"/>
      <c r="C256" s="90"/>
      <c r="D256" s="91"/>
      <c r="H256" s="91"/>
      <c r="I256" s="91"/>
      <c r="J256" s="91"/>
      <c r="K256" s="91"/>
      <c r="L256" s="91"/>
      <c r="M256" s="4"/>
      <c r="N256" s="4"/>
      <c r="O256" s="4"/>
      <c r="P256" s="7"/>
      <c r="Q256" s="67"/>
    </row>
    <row r="257" spans="1:17" ht="15.75" customHeight="1" x14ac:dyDescent="0.25">
      <c r="A257" s="5"/>
      <c r="B257" s="4"/>
      <c r="C257" s="6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7"/>
      <c r="Q257" s="67"/>
    </row>
    <row r="258" spans="1:17" ht="15.75" customHeight="1" x14ac:dyDescent="0.25">
      <c r="A258" s="5"/>
      <c r="B258" s="239" t="s">
        <v>40</v>
      </c>
      <c r="C258" s="239"/>
      <c r="D258" s="239"/>
      <c r="E258" s="239"/>
      <c r="F258" s="239"/>
      <c r="G258" s="239"/>
      <c r="H258" s="239"/>
      <c r="I258" s="239"/>
      <c r="J258" s="239"/>
      <c r="K258" s="239"/>
      <c r="L258" s="239"/>
      <c r="M258" s="239"/>
      <c r="N258" s="239"/>
      <c r="O258" s="239"/>
      <c r="P258" s="7"/>
      <c r="Q258" s="67"/>
    </row>
    <row r="259" spans="1:17" ht="15.75" customHeight="1" x14ac:dyDescent="0.25">
      <c r="A259" s="5"/>
      <c r="C259" s="90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7"/>
      <c r="Q259" s="67"/>
    </row>
    <row r="260" spans="1:17" ht="15.75" customHeight="1" x14ac:dyDescent="0.25">
      <c r="A260" s="5"/>
      <c r="C260" s="90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7"/>
      <c r="Q260" s="67"/>
    </row>
    <row r="261" spans="1:17" ht="15.75" customHeight="1" x14ac:dyDescent="0.25">
      <c r="A261" s="5"/>
      <c r="C261" s="90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7"/>
      <c r="Q261" s="67"/>
    </row>
    <row r="262" spans="1:17" ht="15.75" customHeight="1" x14ac:dyDescent="0.25">
      <c r="A262" s="5"/>
      <c r="C262" s="90"/>
      <c r="D262" s="91"/>
      <c r="E262" s="91"/>
      <c r="F262" s="91"/>
      <c r="G262" s="91"/>
      <c r="H262" s="89"/>
      <c r="I262" s="92"/>
      <c r="J262" s="92"/>
      <c r="K262" s="92"/>
      <c r="L262" s="92"/>
      <c r="M262" s="91"/>
      <c r="N262" s="91"/>
      <c r="O262" s="91"/>
      <c r="P262" s="7"/>
      <c r="Q262" s="67"/>
    </row>
    <row r="263" spans="1:17" x14ac:dyDescent="0.25">
      <c r="A263" s="5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4"/>
      <c r="Q263" s="7"/>
    </row>
    <row r="264" spans="1:17" s="89" customFormat="1" ht="15.75" x14ac:dyDescent="0.25">
      <c r="A264" s="25"/>
      <c r="B264" s="92"/>
      <c r="C264" s="92"/>
      <c r="D264" s="91"/>
      <c r="E264" s="91"/>
      <c r="F264" s="91"/>
      <c r="G264" s="91"/>
      <c r="H264" s="91"/>
      <c r="I264" s="91"/>
      <c r="J264" s="91"/>
      <c r="K264" s="91"/>
      <c r="L264" s="91"/>
      <c r="M264" s="92"/>
      <c r="N264" s="92"/>
      <c r="O264" s="92"/>
      <c r="P264" s="26"/>
      <c r="Q264" s="28"/>
    </row>
    <row r="265" spans="1:17" x14ac:dyDescent="0.25">
      <c r="A265" s="5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4"/>
      <c r="Q265" s="7"/>
    </row>
    <row r="266" spans="1:17" x14ac:dyDescent="0.25">
      <c r="A266" s="5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4"/>
      <c r="Q266" s="7"/>
    </row>
    <row r="267" spans="1:17" ht="24" customHeight="1" x14ac:dyDescent="0.25">
      <c r="A267" s="5"/>
      <c r="P267"/>
      <c r="Q267" s="7"/>
    </row>
    <row r="268" spans="1:17" x14ac:dyDescent="0.25">
      <c r="A268" s="5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4"/>
      <c r="Q268" s="7"/>
    </row>
    <row r="269" spans="1:17" x14ac:dyDescent="0.25">
      <c r="A269" s="5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4"/>
      <c r="Q269" s="7"/>
    </row>
    <row r="270" spans="1:17" x14ac:dyDescent="0.25">
      <c r="A270" s="5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4"/>
      <c r="Q270" s="7"/>
    </row>
    <row r="271" spans="1:17" x14ac:dyDescent="0.25">
      <c r="A271" s="5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4"/>
      <c r="Q271" s="7"/>
    </row>
    <row r="272" spans="1:17" x14ac:dyDescent="0.25">
      <c r="A272" s="5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4"/>
      <c r="Q272" s="7"/>
    </row>
    <row r="273" spans="1:17" x14ac:dyDescent="0.25">
      <c r="A273" s="5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4"/>
      <c r="Q273" s="7"/>
    </row>
    <row r="274" spans="1:17" x14ac:dyDescent="0.25">
      <c r="A274" s="5"/>
      <c r="C274" s="91"/>
      <c r="H274" s="91"/>
      <c r="I274" s="91"/>
      <c r="J274" s="91"/>
      <c r="K274" s="91"/>
      <c r="L274" s="91"/>
      <c r="M274" s="91"/>
      <c r="P274"/>
      <c r="Q274" s="7"/>
    </row>
    <row r="275" spans="1:17" x14ac:dyDescent="0.25">
      <c r="A275" s="5"/>
      <c r="C275" s="91"/>
      <c r="H275" s="91"/>
      <c r="I275" s="91"/>
      <c r="J275" s="91"/>
      <c r="K275" s="91"/>
      <c r="L275" s="91"/>
      <c r="M275" s="91"/>
      <c r="P275"/>
      <c r="Q275" s="7"/>
    </row>
    <row r="276" spans="1:17" x14ac:dyDescent="0.25">
      <c r="A276" s="5"/>
      <c r="C276" s="91"/>
      <c r="D276" s="93"/>
      <c r="E276" s="93"/>
      <c r="F276" s="93"/>
      <c r="G276" s="93"/>
      <c r="H276" s="91"/>
      <c r="I276" s="91"/>
      <c r="J276" s="91"/>
      <c r="K276" s="91"/>
      <c r="L276" s="91"/>
      <c r="M276" s="91"/>
      <c r="N276" s="91"/>
      <c r="O276" s="91"/>
      <c r="P276" s="4"/>
      <c r="Q276" s="7"/>
    </row>
    <row r="277" spans="1:17" x14ac:dyDescent="0.25">
      <c r="A277" s="5"/>
      <c r="C277" s="91"/>
      <c r="H277" s="91"/>
      <c r="I277" s="91"/>
      <c r="J277" s="91"/>
      <c r="K277" s="91"/>
      <c r="L277" s="91"/>
      <c r="M277" s="91"/>
      <c r="P277"/>
      <c r="Q277" s="7"/>
    </row>
    <row r="278" spans="1:17" x14ac:dyDescent="0.25">
      <c r="A278" s="5"/>
      <c r="C278" s="91"/>
      <c r="H278" s="91"/>
      <c r="I278" s="91"/>
      <c r="J278" s="91"/>
      <c r="K278" s="91"/>
      <c r="L278" s="91"/>
      <c r="M278" s="91"/>
      <c r="P278"/>
      <c r="Q278" s="7"/>
    </row>
    <row r="279" spans="1:17" x14ac:dyDescent="0.25">
      <c r="A279" s="5"/>
      <c r="C279" s="91"/>
      <c r="H279" s="91"/>
      <c r="I279" s="91"/>
      <c r="J279" s="91"/>
      <c r="K279" s="91"/>
      <c r="L279" s="91"/>
      <c r="M279" s="91"/>
      <c r="P279"/>
      <c r="Q279" s="7"/>
    </row>
    <row r="280" spans="1:17" x14ac:dyDescent="0.25">
      <c r="A280" s="5"/>
      <c r="C280" s="91"/>
      <c r="H280" s="91"/>
      <c r="I280" s="91"/>
      <c r="J280" s="91"/>
      <c r="K280" s="91"/>
      <c r="L280" s="91"/>
      <c r="M280" s="91"/>
      <c r="P280"/>
      <c r="Q280" s="7"/>
    </row>
    <row r="281" spans="1:17" x14ac:dyDescent="0.25">
      <c r="A281" s="5"/>
      <c r="C281" s="91"/>
      <c r="H281" s="91"/>
      <c r="I281" s="91"/>
      <c r="J281" s="91"/>
      <c r="K281" s="91"/>
      <c r="L281" s="91"/>
      <c r="M281" s="91"/>
      <c r="P281"/>
      <c r="Q281" s="7"/>
    </row>
    <row r="282" spans="1:17" x14ac:dyDescent="0.25">
      <c r="A282" s="5"/>
      <c r="C282" s="91"/>
      <c r="H282" s="91"/>
      <c r="I282" s="91"/>
      <c r="J282" s="91"/>
      <c r="K282" s="91"/>
      <c r="L282" s="91"/>
      <c r="M282" s="91"/>
      <c r="P282"/>
      <c r="Q282" s="7"/>
    </row>
    <row r="283" spans="1:17" x14ac:dyDescent="0.25">
      <c r="A283" s="5"/>
      <c r="C283" s="91"/>
      <c r="H283" s="91"/>
      <c r="I283" s="91"/>
      <c r="J283" s="91"/>
      <c r="K283" s="91"/>
      <c r="L283" s="91"/>
      <c r="M283" s="91"/>
      <c r="P283"/>
      <c r="Q283" s="7"/>
    </row>
    <row r="284" spans="1:17" x14ac:dyDescent="0.25">
      <c r="A284" s="5"/>
      <c r="C284" s="91"/>
      <c r="H284" s="91"/>
      <c r="I284" s="91"/>
      <c r="J284" s="91"/>
      <c r="K284" s="91"/>
      <c r="L284" s="91"/>
      <c r="M284" s="91"/>
      <c r="P284"/>
      <c r="Q284" s="7"/>
    </row>
    <row r="285" spans="1:17" x14ac:dyDescent="0.25">
      <c r="A285" s="5"/>
      <c r="C285" s="91"/>
      <c r="H285" s="91"/>
      <c r="I285" s="91"/>
      <c r="J285" s="91"/>
      <c r="K285" s="91"/>
      <c r="L285" s="91"/>
      <c r="M285" s="91"/>
      <c r="P285"/>
      <c r="Q285" s="7"/>
    </row>
    <row r="286" spans="1:17" x14ac:dyDescent="0.25">
      <c r="A286" s="5"/>
      <c r="C286" s="91"/>
      <c r="H286" s="91"/>
      <c r="I286" s="91"/>
      <c r="J286" s="91"/>
      <c r="K286" s="91"/>
      <c r="L286" s="91"/>
      <c r="M286" s="91"/>
      <c r="P286"/>
      <c r="Q286" s="7"/>
    </row>
    <row r="287" spans="1:17" x14ac:dyDescent="0.25">
      <c r="A287" s="5"/>
      <c r="C287" s="91"/>
      <c r="H287" s="91"/>
      <c r="I287" s="91"/>
      <c r="J287" s="91"/>
      <c r="K287" s="91"/>
      <c r="L287" s="91"/>
      <c r="M287" s="91"/>
      <c r="P287"/>
      <c r="Q287" s="7"/>
    </row>
    <row r="288" spans="1:17" x14ac:dyDescent="0.25">
      <c r="A288" s="5"/>
      <c r="C288" s="91"/>
      <c r="H288" s="91"/>
      <c r="I288" s="91"/>
      <c r="J288" s="91"/>
      <c r="K288" s="91"/>
      <c r="L288" s="91"/>
      <c r="M288" s="91"/>
      <c r="P288"/>
      <c r="Q288" s="7"/>
    </row>
    <row r="289" spans="1:17" x14ac:dyDescent="0.25">
      <c r="A289" s="5"/>
      <c r="C289" s="91"/>
      <c r="H289" s="91"/>
      <c r="I289" s="91"/>
      <c r="J289" s="91"/>
      <c r="K289" s="91"/>
      <c r="L289" s="91"/>
      <c r="M289" s="91"/>
      <c r="P289"/>
      <c r="Q289" s="7"/>
    </row>
    <row r="290" spans="1:17" x14ac:dyDescent="0.25">
      <c r="A290" s="5"/>
      <c r="C290" s="91"/>
      <c r="H290" s="91"/>
      <c r="I290" s="91"/>
      <c r="J290" s="91"/>
      <c r="K290" s="91"/>
      <c r="L290" s="91"/>
      <c r="M290" s="91"/>
      <c r="P290"/>
      <c r="Q290" s="7"/>
    </row>
    <row r="291" spans="1:17" x14ac:dyDescent="0.25">
      <c r="A291" s="5"/>
      <c r="C291" s="91"/>
      <c r="P291"/>
      <c r="Q291" s="7"/>
    </row>
    <row r="292" spans="1:17" x14ac:dyDescent="0.25">
      <c r="A292" s="5"/>
      <c r="C292" s="91"/>
      <c r="P292"/>
      <c r="Q292" s="7"/>
    </row>
    <row r="293" spans="1:17" x14ac:dyDescent="0.25">
      <c r="A293" s="5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7"/>
      <c r="Q293" s="7"/>
    </row>
    <row r="294" spans="1:17" x14ac:dyDescent="0.25">
      <c r="A294" s="5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/>
      <c r="Q294" s="7"/>
    </row>
    <row r="295" spans="1:17" x14ac:dyDescent="0.25">
      <c r="A295" s="5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/>
      <c r="Q295" s="7"/>
    </row>
    <row r="296" spans="1:17" x14ac:dyDescent="0.25">
      <c r="A296" s="5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/>
      <c r="Q296" s="7"/>
    </row>
    <row r="297" spans="1:17" x14ac:dyDescent="0.25">
      <c r="A297" s="5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/>
      <c r="Q297" s="7"/>
    </row>
    <row r="298" spans="1:17" x14ac:dyDescent="0.25">
      <c r="A298" s="5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/>
      <c r="Q298" s="7"/>
    </row>
    <row r="299" spans="1:17" x14ac:dyDescent="0.25">
      <c r="A299" s="5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7"/>
    </row>
    <row r="300" spans="1:17" x14ac:dyDescent="0.25">
      <c r="B300" s="87"/>
    </row>
    <row r="301" spans="1:17" x14ac:dyDescent="0.25">
      <c r="B301" s="87"/>
    </row>
    <row r="302" spans="1:17" x14ac:dyDescent="0.25">
      <c r="B302" s="87"/>
    </row>
    <row r="303" spans="1:17" x14ac:dyDescent="0.25">
      <c r="B303" s="87"/>
    </row>
    <row r="304" spans="1:17" x14ac:dyDescent="0.25">
      <c r="B304" s="87"/>
    </row>
    <row r="305" spans="2:2" x14ac:dyDescent="0.25">
      <c r="B305" s="87"/>
    </row>
    <row r="306" spans="2:2" x14ac:dyDescent="0.25">
      <c r="B306" s="87"/>
    </row>
  </sheetData>
  <mergeCells count="53"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9:J99"/>
    <mergeCell ref="E102:H102"/>
    <mergeCell ref="D110:J110"/>
    <mergeCell ref="E137:J137"/>
    <mergeCell ref="E138:I138"/>
    <mergeCell ref="E144:J144"/>
    <mergeCell ref="E145:I145"/>
    <mergeCell ref="E150:J150"/>
    <mergeCell ref="E188:H188"/>
    <mergeCell ref="E189:H189"/>
    <mergeCell ref="E151:I151"/>
    <mergeCell ref="D157:J157"/>
    <mergeCell ref="E158:H158"/>
    <mergeCell ref="E159:H159"/>
    <mergeCell ref="E160:H160"/>
    <mergeCell ref="E252:F252"/>
    <mergeCell ref="B258:O258"/>
    <mergeCell ref="C108:P108"/>
    <mergeCell ref="E247:F247"/>
    <mergeCell ref="E248:F248"/>
    <mergeCell ref="E249:F249"/>
    <mergeCell ref="E250:F250"/>
    <mergeCell ref="E251:F251"/>
    <mergeCell ref="E190:H190"/>
    <mergeCell ref="D215:J215"/>
    <mergeCell ref="D244:G244"/>
    <mergeCell ref="E245:F245"/>
    <mergeCell ref="E246:F246"/>
    <mergeCell ref="E161:H161"/>
    <mergeCell ref="D186:J186"/>
    <mergeCell ref="E187:H187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8615-9F84-491D-9295-898934DC9E14}">
  <dimension ref="A1:Q304"/>
  <sheetViews>
    <sheetView zoomScaleNormal="100" workbookViewId="0">
      <selection activeCell="C20" sqref="C20:F20"/>
    </sheetView>
  </sheetViews>
  <sheetFormatPr baseColWidth="10" defaultColWidth="10.7109375" defaultRowHeight="15" x14ac:dyDescent="0.25"/>
  <cols>
    <col min="1" max="1" width="3.5703125" style="87" customWidth="1"/>
    <col min="2" max="2" width="6.7109375" style="91" customWidth="1"/>
    <col min="3" max="3" width="22.140625" style="87" customWidth="1"/>
    <col min="4" max="4" width="15.7109375" style="87" customWidth="1"/>
    <col min="5" max="5" width="26" style="87" customWidth="1"/>
    <col min="6" max="6" width="31.42578125" style="87" customWidth="1"/>
    <col min="7" max="7" width="26.42578125" style="87" customWidth="1"/>
    <col min="8" max="8" width="17.42578125" style="87" customWidth="1"/>
    <col min="9" max="9" width="19.140625" style="87" customWidth="1"/>
    <col min="10" max="10" width="15.85546875" style="87" customWidth="1"/>
    <col min="11" max="11" width="14.7109375" style="87" customWidth="1"/>
    <col min="12" max="12" width="14" style="87" customWidth="1"/>
    <col min="13" max="13" width="17.85546875" style="87" customWidth="1"/>
    <col min="14" max="14" width="12.140625" style="87" customWidth="1"/>
    <col min="15" max="15" width="14.140625" style="87" customWidth="1"/>
    <col min="16" max="16" width="2.5703125" style="87" hidden="1" customWidth="1"/>
    <col min="17" max="17" width="3.5703125" style="87" customWidth="1"/>
    <col min="18" max="16384" width="10.7109375" style="87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7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7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</row>
    <row r="12" spans="1:17" ht="15.7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7"/>
    </row>
    <row r="13" spans="1:17" ht="50.25" customHeight="1" x14ac:dyDescent="0.25">
      <c r="A13" s="5"/>
      <c r="B13" s="257" t="s">
        <v>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6"/>
      <c r="Q13" s="7"/>
    </row>
    <row r="14" spans="1:17" ht="43.5" customHeight="1" thickBot="1" x14ac:dyDescent="0.85">
      <c r="A14" s="5"/>
      <c r="B14" s="258" t="s">
        <v>43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8"/>
      <c r="Q14" s="7"/>
    </row>
    <row r="15" spans="1:17" x14ac:dyDescent="0.25">
      <c r="A15" s="5"/>
      <c r="B15" s="4" t="s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/>
    </row>
    <row r="16" spans="1:17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7"/>
    </row>
    <row r="17" spans="1:17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</row>
    <row r="18" spans="1:17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</row>
    <row r="19" spans="1:17" ht="15.75" thickBot="1" x14ac:dyDescent="0.3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7"/>
    </row>
    <row r="20" spans="1:17" ht="20.100000000000001" customHeight="1" thickBot="1" x14ac:dyDescent="0.3">
      <c r="A20" s="5"/>
      <c r="B20" s="4"/>
      <c r="C20" s="259" t="s">
        <v>2</v>
      </c>
      <c r="D20" s="259"/>
      <c r="E20" s="259"/>
      <c r="F20" s="259"/>
      <c r="G20" s="9"/>
      <c r="H20" s="259" t="s">
        <v>3</v>
      </c>
      <c r="I20" s="259"/>
      <c r="J20" s="259"/>
      <c r="K20" s="259"/>
      <c r="L20" s="259"/>
      <c r="M20" s="10"/>
      <c r="N20" s="10"/>
      <c r="O20" s="10"/>
      <c r="P20" s="4"/>
      <c r="Q20" s="7"/>
    </row>
    <row r="21" spans="1:17" s="88" customFormat="1" ht="20.100000000000001" customHeight="1" thickBot="1" x14ac:dyDescent="0.3">
      <c r="A21" s="11"/>
      <c r="B21" s="12"/>
      <c r="C21" s="13" t="s">
        <v>4</v>
      </c>
      <c r="D21" s="14" t="s">
        <v>5</v>
      </c>
      <c r="E21" s="15" t="s">
        <v>6</v>
      </c>
      <c r="F21" s="13" t="s">
        <v>7</v>
      </c>
      <c r="G21" s="16" t="s">
        <v>8</v>
      </c>
      <c r="H21" s="15" t="s">
        <v>9</v>
      </c>
      <c r="I21" s="15" t="s">
        <v>10</v>
      </c>
      <c r="J21" s="13" t="s">
        <v>11</v>
      </c>
      <c r="K21" s="13" t="s">
        <v>12</v>
      </c>
      <c r="L21" s="13" t="s">
        <v>7</v>
      </c>
      <c r="M21" s="12"/>
      <c r="N21" s="12"/>
      <c r="O21" s="12"/>
      <c r="P21" s="17"/>
      <c r="Q21" s="17"/>
    </row>
    <row r="22" spans="1:17" ht="20.100000000000001" customHeight="1" thickBot="1" x14ac:dyDescent="0.35">
      <c r="A22" s="5"/>
      <c r="B22" s="4"/>
      <c r="C22" s="70">
        <v>12</v>
      </c>
      <c r="D22" s="18">
        <v>7</v>
      </c>
      <c r="E22" s="18">
        <v>1</v>
      </c>
      <c r="F22" s="19">
        <f>SUM(C22:E22)</f>
        <v>20</v>
      </c>
      <c r="G22" s="20"/>
      <c r="H22" s="70">
        <v>9</v>
      </c>
      <c r="I22" s="70">
        <v>7</v>
      </c>
      <c r="J22" s="70">
        <v>0</v>
      </c>
      <c r="K22" s="70">
        <v>4</v>
      </c>
      <c r="L22" s="19">
        <f>SUM(H22:K22)</f>
        <v>20</v>
      </c>
      <c r="M22" s="4"/>
      <c r="N22" s="4"/>
      <c r="O22" s="4"/>
      <c r="P22" s="7"/>
      <c r="Q22" s="7"/>
    </row>
    <row r="23" spans="1:17" ht="20.100000000000001" customHeight="1" thickBot="1" x14ac:dyDescent="0.35">
      <c r="A23" s="5"/>
      <c r="B23" s="4"/>
      <c r="C23" s="21">
        <f>+C22/F22</f>
        <v>0.6</v>
      </c>
      <c r="D23" s="22">
        <f>+D22/F22</f>
        <v>0.35</v>
      </c>
      <c r="E23" s="23">
        <f>+E22/F22</f>
        <v>0.05</v>
      </c>
      <c r="F23" s="24">
        <v>1</v>
      </c>
      <c r="G23" s="20"/>
      <c r="H23" s="21">
        <f>+H22/L22</f>
        <v>0.45</v>
      </c>
      <c r="I23" s="21">
        <f>+I22/L22</f>
        <v>0.35</v>
      </c>
      <c r="J23" s="21">
        <f>+J22/L22</f>
        <v>0</v>
      </c>
      <c r="K23" s="21">
        <f>+K22/L22</f>
        <v>0.2</v>
      </c>
      <c r="L23" s="24">
        <f>SUM(H23:K23)</f>
        <v>1</v>
      </c>
      <c r="M23" s="4"/>
      <c r="N23" s="4"/>
      <c r="O23" s="4"/>
      <c r="P23" s="7"/>
      <c r="Q23" s="7"/>
    </row>
    <row r="24" spans="1:17" x14ac:dyDescent="0.25">
      <c r="A24" s="5"/>
      <c r="B24" s="4"/>
      <c r="C24" s="4" t="s">
        <v>13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/>
    </row>
    <row r="25" spans="1:17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"/>
    </row>
    <row r="26" spans="1:17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"/>
    </row>
    <row r="27" spans="1:17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"/>
    </row>
    <row r="28" spans="1:17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7"/>
    </row>
    <row r="29" spans="1:17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"/>
    </row>
    <row r="30" spans="1:17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"/>
    </row>
    <row r="31" spans="1:17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"/>
    </row>
    <row r="32" spans="1:17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"/>
    </row>
    <row r="33" spans="1:17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/>
    </row>
    <row r="34" spans="1:17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"/>
    </row>
    <row r="35" spans="1:17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7"/>
    </row>
    <row r="36" spans="1:17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"/>
    </row>
    <row r="37" spans="1:17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"/>
    </row>
    <row r="38" spans="1:17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</row>
    <row r="39" spans="1:17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</row>
    <row r="40" spans="1:17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/>
    </row>
    <row r="41" spans="1:17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</row>
    <row r="42" spans="1:17" ht="15.75" thickBot="1" x14ac:dyDescent="0.3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</row>
    <row r="43" spans="1:17" ht="20.100000000000001" customHeight="1" thickBot="1" x14ac:dyDescent="0.3">
      <c r="A43" s="5"/>
      <c r="B43" s="4"/>
      <c r="C43" s="4"/>
      <c r="D43" s="260" t="s">
        <v>14</v>
      </c>
      <c r="E43" s="261"/>
      <c r="F43" s="261"/>
      <c r="G43" s="261"/>
      <c r="H43" s="261"/>
      <c r="I43" s="261"/>
      <c r="J43" s="261"/>
      <c r="K43" s="261"/>
      <c r="L43" s="261"/>
      <c r="M43" s="262"/>
      <c r="N43" s="4"/>
      <c r="O43" s="4"/>
      <c r="P43" s="4"/>
      <c r="Q43" s="7"/>
    </row>
    <row r="44" spans="1:17" ht="20.100000000000001" customHeight="1" thickBot="1" x14ac:dyDescent="0.3">
      <c r="A44" s="5"/>
      <c r="B44" s="4"/>
      <c r="C44" s="4"/>
      <c r="D44" s="156">
        <v>1</v>
      </c>
      <c r="E44" s="157" t="str">
        <f>+'[1]ACUM-MAYO'!A61</f>
        <v>SE TIENE POR NO PRESENTADA ( NO CUMPLIÓ PREVENCIÓN)</v>
      </c>
      <c r="F44" s="158"/>
      <c r="G44" s="158"/>
      <c r="H44" s="158"/>
      <c r="I44" s="159"/>
      <c r="J44" s="256">
        <v>0</v>
      </c>
      <c r="K44" s="256"/>
      <c r="L44" s="256"/>
      <c r="M44" s="161">
        <f>+$J44/$J61</f>
        <v>0</v>
      </c>
      <c r="N44" s="4"/>
      <c r="O44" s="4"/>
      <c r="P44" s="4"/>
      <c r="Q44" s="7"/>
    </row>
    <row r="45" spans="1:17" ht="20.100000000000001" customHeight="1" thickBot="1" x14ac:dyDescent="0.3">
      <c r="A45" s="5"/>
      <c r="B45" s="4"/>
      <c r="C45" s="4"/>
      <c r="D45" s="162">
        <v>2</v>
      </c>
      <c r="E45" s="163" t="str">
        <f>+'[1]ACUM-MAYO'!A62</f>
        <v>NO CUMPLIO CON LOS EXTREMOS DEL ARTÍCULO 79 (REQUISITOS)</v>
      </c>
      <c r="F45" s="164"/>
      <c r="G45" s="164"/>
      <c r="H45" s="164"/>
      <c r="I45" s="165"/>
      <c r="J45" s="251">
        <v>0</v>
      </c>
      <c r="K45" s="251"/>
      <c r="L45" s="251"/>
      <c r="M45" s="167">
        <f>+$J45/$J61</f>
        <v>0</v>
      </c>
      <c r="N45" s="4"/>
      <c r="O45" s="4"/>
      <c r="P45" s="4"/>
      <c r="Q45" s="7"/>
    </row>
    <row r="46" spans="1:17" ht="20.100000000000001" customHeight="1" thickBot="1" x14ac:dyDescent="0.3">
      <c r="A46" s="5"/>
      <c r="B46" s="4"/>
      <c r="C46" s="4"/>
      <c r="D46" s="162">
        <v>3</v>
      </c>
      <c r="E46" s="163" t="str">
        <f>+'[1]ACUM-MAYO'!A63</f>
        <v>INCOMPETENCIA</v>
      </c>
      <c r="F46" s="164"/>
      <c r="G46" s="164"/>
      <c r="H46" s="164"/>
      <c r="I46" s="165"/>
      <c r="J46" s="251">
        <v>0</v>
      </c>
      <c r="K46" s="251"/>
      <c r="L46" s="251"/>
      <c r="M46" s="167">
        <f>+$J46/$J61</f>
        <v>0</v>
      </c>
      <c r="N46" s="4"/>
      <c r="O46" s="4"/>
      <c r="P46" s="4"/>
      <c r="Q46" s="7"/>
    </row>
    <row r="47" spans="1:17" ht="20.100000000000001" customHeight="1" thickBot="1" x14ac:dyDescent="0.3">
      <c r="A47" s="5"/>
      <c r="B47" s="4"/>
      <c r="C47" s="4"/>
      <c r="D47" s="162">
        <v>4</v>
      </c>
      <c r="E47" s="163" t="str">
        <f>+'[1]ACUM-MAYO'!A64</f>
        <v>NEGATIVA POR INEXISTENCIA</v>
      </c>
      <c r="F47" s="164"/>
      <c r="G47" s="164"/>
      <c r="H47" s="164"/>
      <c r="I47" s="165"/>
      <c r="J47" s="251">
        <v>2</v>
      </c>
      <c r="K47" s="251"/>
      <c r="L47" s="251"/>
      <c r="M47" s="167">
        <f>+$J47/$J61</f>
        <v>0.1</v>
      </c>
      <c r="N47" s="4"/>
      <c r="O47" s="4"/>
      <c r="P47" s="4"/>
      <c r="Q47" s="7"/>
    </row>
    <row r="48" spans="1:17" ht="20.100000000000001" customHeight="1" thickBot="1" x14ac:dyDescent="0.3">
      <c r="A48" s="5"/>
      <c r="B48" s="4"/>
      <c r="C48" s="4"/>
      <c r="D48" s="162">
        <v>5</v>
      </c>
      <c r="E48" s="163" t="str">
        <f>+'[1]ACUM-MAYO'!A65</f>
        <v>NEGATIVA CONFIDENCIAL E INEXISTENTE</v>
      </c>
      <c r="F48" s="164"/>
      <c r="G48" s="164"/>
      <c r="H48" s="164"/>
      <c r="I48" s="165"/>
      <c r="J48" s="251">
        <v>0</v>
      </c>
      <c r="K48" s="251"/>
      <c r="L48" s="251"/>
      <c r="M48" s="167">
        <f>+$J48/$J61</f>
        <v>0</v>
      </c>
      <c r="N48" s="4"/>
      <c r="O48" s="4"/>
      <c r="P48" s="4"/>
      <c r="Q48" s="7"/>
    </row>
    <row r="49" spans="1:17" ht="20.100000000000001" customHeight="1" thickBot="1" x14ac:dyDescent="0.3">
      <c r="A49" s="5"/>
      <c r="B49" s="4"/>
      <c r="C49" s="4"/>
      <c r="D49" s="162">
        <v>6</v>
      </c>
      <c r="E49" s="163" t="str">
        <f>+'[1]ACUM-MAYO'!A66</f>
        <v>AFIRMATIVO</v>
      </c>
      <c r="F49" s="164"/>
      <c r="G49" s="164"/>
      <c r="H49" s="164"/>
      <c r="I49" s="165"/>
      <c r="J49" s="251">
        <v>18</v>
      </c>
      <c r="K49" s="251"/>
      <c r="L49" s="251"/>
      <c r="M49" s="167">
        <f>+$J49/J61</f>
        <v>0.9</v>
      </c>
      <c r="N49" s="4"/>
      <c r="O49" s="4"/>
      <c r="P49" s="4"/>
      <c r="Q49" s="7"/>
    </row>
    <row r="50" spans="1:17" ht="20.100000000000001" customHeight="1" thickBot="1" x14ac:dyDescent="0.3">
      <c r="A50" s="5"/>
      <c r="B50" s="4"/>
      <c r="C50" s="4"/>
      <c r="D50" s="162">
        <v>7</v>
      </c>
      <c r="E50" s="163" t="str">
        <f>+'[1]ACUM-MAYO'!A67</f>
        <v>AFIRMATIVO PARCIAL POR CONFIDENCIALIDAD</v>
      </c>
      <c r="F50" s="164"/>
      <c r="G50" s="164"/>
      <c r="H50" s="164"/>
      <c r="I50" s="165"/>
      <c r="J50" s="251">
        <v>0</v>
      </c>
      <c r="K50" s="251"/>
      <c r="L50" s="251"/>
      <c r="M50" s="167">
        <f>+$J50/J61</f>
        <v>0</v>
      </c>
      <c r="N50" s="4"/>
      <c r="O50" s="4"/>
      <c r="P50" s="4"/>
      <c r="Q50" s="7"/>
    </row>
    <row r="51" spans="1:17" ht="20.100000000000001" customHeight="1" thickBot="1" x14ac:dyDescent="0.3">
      <c r="A51" s="5"/>
      <c r="B51" s="4"/>
      <c r="C51" s="4"/>
      <c r="D51" s="162">
        <v>8</v>
      </c>
      <c r="E51" s="163" t="str">
        <f>+'[1]ACUM-MAYO'!A68</f>
        <v>NEGATIVA POR CONFIDENCIALIDAD Y RESERVADA</v>
      </c>
      <c r="F51" s="168"/>
      <c r="G51" s="169"/>
      <c r="H51" s="169"/>
      <c r="I51" s="170"/>
      <c r="J51" s="251">
        <v>0</v>
      </c>
      <c r="K51" s="251"/>
      <c r="L51" s="251"/>
      <c r="M51" s="167">
        <f>+$J51/J61</f>
        <v>0</v>
      </c>
      <c r="N51" s="4"/>
      <c r="O51" s="4"/>
      <c r="P51" s="4"/>
      <c r="Q51" s="7"/>
    </row>
    <row r="52" spans="1:17" ht="20.100000000000001" customHeight="1" thickBot="1" x14ac:dyDescent="0.3">
      <c r="A52" s="5"/>
      <c r="B52" s="4"/>
      <c r="C52" s="4"/>
      <c r="D52" s="162">
        <v>9</v>
      </c>
      <c r="E52" s="163" t="str">
        <f>+'[1]ACUM-MAYO'!A69</f>
        <v>AFIRMATIVO PARCIAL POR CONFIDENCIALIDAD E INEXISTENCIA</v>
      </c>
      <c r="F52" s="171"/>
      <c r="G52" s="169"/>
      <c r="H52" s="169"/>
      <c r="I52" s="170"/>
      <c r="J52" s="251">
        <v>0</v>
      </c>
      <c r="K52" s="251"/>
      <c r="L52" s="251"/>
      <c r="M52" s="167">
        <f>+J52/J61</f>
        <v>0</v>
      </c>
      <c r="N52" s="4"/>
      <c r="O52" s="4"/>
      <c r="P52" s="4"/>
      <c r="Q52" s="7"/>
    </row>
    <row r="53" spans="1:17" ht="20.100000000000001" customHeight="1" thickBot="1" x14ac:dyDescent="0.3">
      <c r="A53" s="5"/>
      <c r="B53" s="4"/>
      <c r="C53" s="4"/>
      <c r="D53" s="162">
        <v>10</v>
      </c>
      <c r="E53" s="163" t="str">
        <f>+'[1]ACUM-MAYO'!A70</f>
        <v>AFIRMATIVO PARCIAL POR CONFIDENCIALIDAD, RESERVA E INEXISTENCIA</v>
      </c>
      <c r="F53" s="168"/>
      <c r="G53" s="169"/>
      <c r="H53" s="169"/>
      <c r="I53" s="170"/>
      <c r="J53" s="251">
        <v>0</v>
      </c>
      <c r="K53" s="251"/>
      <c r="L53" s="251"/>
      <c r="M53" s="167">
        <f>+J53/J61</f>
        <v>0</v>
      </c>
      <c r="N53" s="4"/>
      <c r="O53" s="4"/>
      <c r="P53" s="4"/>
      <c r="Q53" s="7"/>
    </row>
    <row r="54" spans="1:17" ht="20.100000000000001" customHeight="1" thickBot="1" x14ac:dyDescent="0.3">
      <c r="A54" s="5"/>
      <c r="B54" s="4"/>
      <c r="C54" s="4"/>
      <c r="D54" s="162">
        <v>11</v>
      </c>
      <c r="E54" s="163" t="str">
        <f>+'[1]ACUM-MAYO'!A71</f>
        <v>AFIRMATIVO PARCIAL POR INEXISTENCIA</v>
      </c>
      <c r="F54" s="168"/>
      <c r="G54" s="169"/>
      <c r="H54" s="169"/>
      <c r="I54" s="170"/>
      <c r="J54" s="251">
        <v>0</v>
      </c>
      <c r="K54" s="251"/>
      <c r="L54" s="251"/>
      <c r="M54" s="167">
        <f>+$J54/J61</f>
        <v>0</v>
      </c>
      <c r="N54" s="4"/>
      <c r="O54" s="4"/>
      <c r="P54" s="4"/>
      <c r="Q54" s="7"/>
    </row>
    <row r="55" spans="1:17" ht="20.100000000000001" customHeight="1" thickBot="1" x14ac:dyDescent="0.3">
      <c r="A55" s="5"/>
      <c r="B55" s="4"/>
      <c r="C55" s="4"/>
      <c r="D55" s="162">
        <v>12</v>
      </c>
      <c r="E55" s="163" t="str">
        <f>+'[1]ACUM-MAYO'!A72</f>
        <v>AFIRMATIVO PARCIAL POR RESERVA</v>
      </c>
      <c r="F55" s="164"/>
      <c r="G55" s="164"/>
      <c r="H55" s="164"/>
      <c r="I55" s="165"/>
      <c r="J55" s="251">
        <v>0</v>
      </c>
      <c r="K55" s="251"/>
      <c r="L55" s="251"/>
      <c r="M55" s="167">
        <f>+$J55/J61</f>
        <v>0</v>
      </c>
      <c r="N55" s="4"/>
      <c r="O55" s="4"/>
      <c r="P55" s="4"/>
      <c r="Q55" s="7"/>
    </row>
    <row r="56" spans="1:17" ht="20.100000000000001" customHeight="1" thickBot="1" x14ac:dyDescent="0.3">
      <c r="A56" s="5"/>
      <c r="B56" s="4"/>
      <c r="C56" s="4"/>
      <c r="D56" s="162">
        <v>13</v>
      </c>
      <c r="E56" s="163" t="str">
        <f>+'[1]ACUM-MAYO'!A73</f>
        <v>AFIRMATIVO PARCIAL POR RESERVA Y CONFIDENCIALIDAD</v>
      </c>
      <c r="F56" s="164"/>
      <c r="G56" s="164"/>
      <c r="H56" s="164"/>
      <c r="I56" s="165"/>
      <c r="J56" s="251">
        <v>0</v>
      </c>
      <c r="K56" s="251"/>
      <c r="L56" s="251"/>
      <c r="M56" s="167">
        <f>+$J56/J61</f>
        <v>0</v>
      </c>
      <c r="N56" s="4"/>
      <c r="O56" s="4"/>
      <c r="P56" s="4"/>
      <c r="Q56" s="7"/>
    </row>
    <row r="57" spans="1:17" ht="20.100000000000001" customHeight="1" thickBot="1" x14ac:dyDescent="0.3">
      <c r="A57" s="5"/>
      <c r="B57" s="4"/>
      <c r="C57" s="4"/>
      <c r="D57" s="162">
        <v>14</v>
      </c>
      <c r="E57" s="163" t="str">
        <f>+'[1]ACUM-MAYO'!A74</f>
        <v>AFIRMATIVO PARCIAL POR RESERVA E INEXISTENCIA</v>
      </c>
      <c r="F57" s="164"/>
      <c r="G57" s="164"/>
      <c r="H57" s="164"/>
      <c r="I57" s="165"/>
      <c r="J57" s="251">
        <v>0</v>
      </c>
      <c r="K57" s="251"/>
      <c r="L57" s="251"/>
      <c r="M57" s="167">
        <f>+$J57/J61</f>
        <v>0</v>
      </c>
      <c r="N57" s="4"/>
      <c r="O57" s="4"/>
      <c r="P57" s="4"/>
      <c r="Q57" s="7"/>
    </row>
    <row r="58" spans="1:17" ht="20.100000000000001" customHeight="1" thickBot="1" x14ac:dyDescent="0.3">
      <c r="A58" s="5"/>
      <c r="B58" s="4"/>
      <c r="C58" s="4"/>
      <c r="D58" s="162">
        <v>15</v>
      </c>
      <c r="E58" s="163" t="str">
        <f>+'[1]ACUM-MAYO'!A75</f>
        <v>NEGATIVA  POR RESERVA</v>
      </c>
      <c r="F58" s="164"/>
      <c r="G58" s="164"/>
      <c r="H58" s="164"/>
      <c r="I58" s="165"/>
      <c r="J58" s="251">
        <v>0</v>
      </c>
      <c r="K58" s="251"/>
      <c r="L58" s="251"/>
      <c r="M58" s="167">
        <f>+$J58/J61</f>
        <v>0</v>
      </c>
      <c r="N58" s="4"/>
      <c r="O58" s="4"/>
      <c r="P58" s="4"/>
      <c r="Q58" s="7"/>
    </row>
    <row r="59" spans="1:17" ht="20.100000000000001" customHeight="1" thickBot="1" x14ac:dyDescent="0.3">
      <c r="A59" s="5"/>
      <c r="B59" s="4"/>
      <c r="C59" s="4"/>
      <c r="D59" s="162">
        <v>16</v>
      </c>
      <c r="E59" s="163" t="str">
        <f>+'[1]ACUM-MAYO'!A76</f>
        <v>PREVENCIÓN ENTRAMITE</v>
      </c>
      <c r="F59" s="164"/>
      <c r="G59" s="164"/>
      <c r="H59" s="164"/>
      <c r="I59" s="165"/>
      <c r="J59" s="251">
        <v>0</v>
      </c>
      <c r="K59" s="251"/>
      <c r="L59" s="251"/>
      <c r="M59" s="167">
        <f>+J59/J61</f>
        <v>0</v>
      </c>
      <c r="N59" s="4"/>
      <c r="O59" s="4"/>
      <c r="P59" s="4"/>
      <c r="Q59" s="7"/>
    </row>
    <row r="60" spans="1:17" s="89" customFormat="1" ht="16.5" thickBot="1" x14ac:dyDescent="0.3">
      <c r="A60" s="25"/>
      <c r="B60" s="26"/>
      <c r="C60" s="26"/>
      <c r="D60" s="26"/>
      <c r="E60" s="26"/>
      <c r="F60" s="26"/>
      <c r="G60" s="26"/>
      <c r="H60" s="26"/>
      <c r="I60" s="92"/>
      <c r="N60" s="92"/>
      <c r="O60" s="26"/>
      <c r="P60" s="26"/>
      <c r="Q60" s="28"/>
    </row>
    <row r="61" spans="1:17" ht="16.5" thickBot="1" x14ac:dyDescent="0.3">
      <c r="A61" s="5"/>
      <c r="B61" s="4"/>
      <c r="C61" s="4"/>
      <c r="D61" s="4"/>
      <c r="E61" s="4"/>
      <c r="F61" s="4"/>
      <c r="G61" s="4"/>
      <c r="H61" s="4"/>
      <c r="I61" s="4"/>
      <c r="J61" s="252">
        <f>SUM(J44:J59)</f>
        <v>20</v>
      </c>
      <c r="K61" s="252"/>
      <c r="L61" s="252"/>
      <c r="M61" s="29">
        <f>SUM(M44:M60)</f>
        <v>1</v>
      </c>
      <c r="N61" s="4"/>
      <c r="O61" s="4"/>
      <c r="P61" s="4"/>
      <c r="Q61" s="7"/>
    </row>
    <row r="62" spans="1:17" ht="15.75" x14ac:dyDescent="0.25">
      <c r="A62" s="5"/>
      <c r="B62" s="4"/>
      <c r="C62" s="4"/>
      <c r="D62" s="4"/>
      <c r="E62" s="4"/>
      <c r="F62" s="4"/>
      <c r="G62" s="4"/>
      <c r="H62" s="4"/>
      <c r="I62" s="4"/>
      <c r="J62" s="100"/>
      <c r="K62" s="100"/>
      <c r="L62" s="100"/>
      <c r="M62" s="101"/>
      <c r="N62" s="91"/>
      <c r="O62" s="4"/>
      <c r="P62" s="4"/>
      <c r="Q62" s="7"/>
    </row>
    <row r="63" spans="1:17" ht="15.75" x14ac:dyDescent="0.25">
      <c r="A63" s="5"/>
      <c r="B63" s="4"/>
      <c r="C63" s="4"/>
      <c r="D63" s="4"/>
      <c r="E63" s="4"/>
      <c r="F63" s="4"/>
      <c r="G63" s="4"/>
      <c r="H63" s="4"/>
      <c r="I63" s="4"/>
      <c r="J63" s="100"/>
      <c r="K63" s="100"/>
      <c r="L63" s="100"/>
      <c r="M63" s="101"/>
      <c r="N63" s="91"/>
      <c r="O63" s="4"/>
      <c r="P63" s="4"/>
      <c r="Q63" s="7"/>
    </row>
    <row r="64" spans="1:17" ht="15.75" x14ac:dyDescent="0.25">
      <c r="A64" s="5"/>
      <c r="B64" s="4"/>
      <c r="C64" s="4"/>
      <c r="D64" s="4"/>
      <c r="E64" s="4"/>
      <c r="F64" s="4"/>
      <c r="G64" s="4"/>
      <c r="H64" s="4"/>
      <c r="I64" s="4"/>
      <c r="J64" s="100"/>
      <c r="K64" s="100"/>
      <c r="L64" s="100"/>
      <c r="M64" s="101"/>
      <c r="N64" s="91"/>
      <c r="O64" s="4"/>
      <c r="P64" s="4"/>
      <c r="Q64" s="7"/>
    </row>
    <row r="65" spans="1:17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7"/>
    </row>
    <row r="66" spans="1:17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7"/>
    </row>
    <row r="67" spans="1:17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7"/>
    </row>
    <row r="68" spans="1:17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7"/>
    </row>
    <row r="69" spans="1:17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7"/>
    </row>
    <row r="70" spans="1:17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7"/>
    </row>
    <row r="71" spans="1:17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7"/>
    </row>
    <row r="72" spans="1:17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7"/>
    </row>
    <row r="73" spans="1:17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7"/>
    </row>
    <row r="74" spans="1:17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7"/>
    </row>
    <row r="75" spans="1:17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7"/>
    </row>
    <row r="76" spans="1:17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"/>
    </row>
    <row r="77" spans="1:17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7"/>
    </row>
    <row r="78" spans="1:17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7"/>
    </row>
    <row r="79" spans="1:17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"/>
    </row>
    <row r="80" spans="1:17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7"/>
    </row>
    <row r="81" spans="1:17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"/>
    </row>
    <row r="82" spans="1:17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"/>
    </row>
    <row r="83" spans="1:17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7"/>
    </row>
    <row r="84" spans="1:17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7"/>
    </row>
    <row r="85" spans="1:17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7"/>
    </row>
    <row r="86" spans="1:17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7"/>
    </row>
    <row r="87" spans="1:17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"/>
    </row>
    <row r="88" spans="1:17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"/>
    </row>
    <row r="89" spans="1:17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7"/>
    </row>
    <row r="90" spans="1:17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"/>
    </row>
    <row r="91" spans="1:17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7"/>
    </row>
    <row r="92" spans="1:17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"/>
    </row>
    <row r="93" spans="1:17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"/>
    </row>
    <row r="94" spans="1:17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7"/>
    </row>
    <row r="95" spans="1:17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"/>
    </row>
    <row r="96" spans="1:17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7"/>
    </row>
    <row r="97" spans="1:17" ht="15.75" thickBot="1" x14ac:dyDescent="0.3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"/>
    </row>
    <row r="98" spans="1:17" ht="20.100000000000001" customHeight="1" thickBot="1" x14ac:dyDescent="0.3">
      <c r="A98" s="5"/>
      <c r="B98" s="4"/>
      <c r="C98" s="4"/>
      <c r="D98" s="267" t="s">
        <v>15</v>
      </c>
      <c r="E98" s="267"/>
      <c r="F98" s="267"/>
      <c r="G98" s="267"/>
      <c r="H98" s="267"/>
      <c r="I98" s="267"/>
      <c r="J98" s="267"/>
      <c r="K98" s="72"/>
      <c r="L98" s="72"/>
      <c r="M98" s="4"/>
      <c r="N98" s="4"/>
      <c r="O98" s="4"/>
      <c r="P98" s="4"/>
      <c r="Q98" s="7"/>
    </row>
    <row r="99" spans="1:17" ht="20.100000000000001" customHeight="1" thickBot="1" x14ac:dyDescent="0.3">
      <c r="A99" s="5"/>
      <c r="B99" s="4"/>
      <c r="C99" s="4"/>
      <c r="D99" s="115">
        <v>1</v>
      </c>
      <c r="E99" s="30" t="s">
        <v>16</v>
      </c>
      <c r="F99" s="31"/>
      <c r="G99" s="31"/>
      <c r="H99" s="31"/>
      <c r="I99" s="32">
        <v>0</v>
      </c>
      <c r="J99" s="116">
        <f>I99/I105</f>
        <v>0</v>
      </c>
      <c r="K99" s="33"/>
      <c r="L99" s="33"/>
      <c r="M99" s="4"/>
      <c r="N99" s="4"/>
      <c r="O99" s="4"/>
      <c r="P99" s="4"/>
      <c r="Q99" s="7"/>
    </row>
    <row r="100" spans="1:17" ht="20.100000000000001" customHeight="1" thickBot="1" x14ac:dyDescent="0.3">
      <c r="A100" s="5"/>
      <c r="B100" s="4"/>
      <c r="C100" s="4"/>
      <c r="D100" s="115">
        <v>2</v>
      </c>
      <c r="E100" s="34" t="s">
        <v>17</v>
      </c>
      <c r="F100" s="35"/>
      <c r="G100" s="31"/>
      <c r="H100" s="31"/>
      <c r="I100" s="36">
        <v>12</v>
      </c>
      <c r="J100" s="116">
        <f>I100/I105</f>
        <v>0.6</v>
      </c>
      <c r="K100" s="33"/>
      <c r="L100" s="33"/>
      <c r="M100" s="4"/>
      <c r="N100" s="4"/>
      <c r="O100" s="4"/>
      <c r="P100" s="4"/>
      <c r="Q100" s="7"/>
    </row>
    <row r="101" spans="1:17" ht="20.100000000000001" customHeight="1" thickBot="1" x14ac:dyDescent="0.3">
      <c r="A101" s="5"/>
      <c r="B101" s="4"/>
      <c r="C101" s="4"/>
      <c r="D101" s="115">
        <v>3</v>
      </c>
      <c r="E101" s="266" t="s">
        <v>18</v>
      </c>
      <c r="F101" s="266"/>
      <c r="G101" s="266"/>
      <c r="H101" s="266"/>
      <c r="I101" s="36">
        <v>8</v>
      </c>
      <c r="J101" s="116">
        <f>+I101/I105</f>
        <v>0.4</v>
      </c>
      <c r="K101" s="33"/>
      <c r="L101" s="33" t="s">
        <v>19</v>
      </c>
      <c r="M101" s="4"/>
      <c r="N101" s="4"/>
      <c r="O101" s="4"/>
      <c r="P101" s="4"/>
      <c r="Q101" s="7"/>
    </row>
    <row r="102" spans="1:17" ht="20.100000000000001" customHeight="1" thickBot="1" x14ac:dyDescent="0.3">
      <c r="A102" s="5"/>
      <c r="B102" s="4"/>
      <c r="C102" s="4"/>
      <c r="D102" s="115">
        <v>4</v>
      </c>
      <c r="E102" s="34" t="s">
        <v>20</v>
      </c>
      <c r="F102" s="35"/>
      <c r="G102" s="31"/>
      <c r="H102" s="31"/>
      <c r="I102" s="36">
        <v>0</v>
      </c>
      <c r="J102" s="116">
        <f>I102/I105</f>
        <v>0</v>
      </c>
      <c r="K102" s="33"/>
      <c r="L102" s="33"/>
      <c r="M102" s="4"/>
      <c r="N102" s="4"/>
      <c r="O102" s="4"/>
      <c r="P102" s="4"/>
      <c r="Q102" s="7"/>
    </row>
    <row r="103" spans="1:17" ht="20.100000000000001" customHeight="1" thickBot="1" x14ac:dyDescent="0.3">
      <c r="A103" s="5"/>
      <c r="B103" s="4"/>
      <c r="C103" s="4"/>
      <c r="D103" s="117">
        <v>5</v>
      </c>
      <c r="E103" s="34" t="s">
        <v>21</v>
      </c>
      <c r="F103" s="35"/>
      <c r="G103" s="31"/>
      <c r="H103" s="31"/>
      <c r="I103" s="32">
        <v>0</v>
      </c>
      <c r="J103" s="118">
        <f>+I103/I105</f>
        <v>0</v>
      </c>
      <c r="K103" s="33"/>
      <c r="L103" s="33"/>
      <c r="M103" s="4"/>
      <c r="N103" s="4"/>
      <c r="O103" s="4"/>
      <c r="P103" s="4"/>
      <c r="Q103" s="7"/>
    </row>
    <row r="104" spans="1:17" ht="15.75" customHeight="1" thickBot="1" x14ac:dyDescent="0.35">
      <c r="A104" s="5"/>
      <c r="B104" s="4"/>
      <c r="C104" s="4"/>
      <c r="D104" s="37"/>
      <c r="E104" s="38"/>
      <c r="F104" s="38"/>
      <c r="G104" s="39"/>
      <c r="H104" s="38"/>
      <c r="I104" s="38" t="s">
        <v>19</v>
      </c>
      <c r="J104" s="38"/>
      <c r="K104" s="4"/>
      <c r="L104" s="4"/>
      <c r="M104" s="4"/>
      <c r="N104" s="4"/>
      <c r="O104" s="4"/>
      <c r="P104" s="4"/>
      <c r="Q104" s="7"/>
    </row>
    <row r="105" spans="1:17" ht="15.75" customHeight="1" thickBot="1" x14ac:dyDescent="0.35">
      <c r="A105" s="5"/>
      <c r="B105" s="4"/>
      <c r="C105" s="4"/>
      <c r="D105" s="40"/>
      <c r="E105" s="40"/>
      <c r="F105" s="40"/>
      <c r="G105" s="41"/>
      <c r="H105" s="172" t="s">
        <v>7</v>
      </c>
      <c r="I105" s="173">
        <v>20</v>
      </c>
      <c r="J105" s="174">
        <v>1</v>
      </c>
      <c r="K105" s="42"/>
      <c r="L105" s="42"/>
      <c r="M105" s="4"/>
      <c r="N105" s="4"/>
      <c r="O105" s="4"/>
      <c r="P105" s="4"/>
      <c r="Q105" s="7"/>
    </row>
    <row r="106" spans="1:17" ht="15.75" customHeight="1" thickBot="1" x14ac:dyDescent="0.35">
      <c r="A106" s="5"/>
      <c r="B106" s="4"/>
      <c r="C106" s="4"/>
      <c r="D106" s="40"/>
      <c r="E106" s="40"/>
      <c r="F106" s="40"/>
      <c r="G106" s="41"/>
      <c r="H106" s="41"/>
      <c r="I106" s="41"/>
      <c r="J106" s="41"/>
      <c r="K106" s="42"/>
      <c r="L106" s="42"/>
      <c r="M106" s="4"/>
      <c r="N106" s="4"/>
      <c r="O106" s="4"/>
      <c r="P106" s="4"/>
      <c r="Q106" s="7"/>
    </row>
    <row r="107" spans="1:17" ht="16.5" customHeight="1" thickBot="1" x14ac:dyDescent="0.3">
      <c r="A107" s="5"/>
      <c r="B107" s="4"/>
      <c r="C107" s="239" t="s">
        <v>40</v>
      </c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  <c r="P107" s="239"/>
      <c r="Q107" s="7"/>
    </row>
    <row r="108" spans="1:17" s="89" customFormat="1" ht="15.75" x14ac:dyDescent="0.25">
      <c r="A108" s="25"/>
      <c r="B108" s="26"/>
      <c r="C108" s="26"/>
      <c r="D108" s="4"/>
      <c r="E108" s="4"/>
      <c r="F108" s="4"/>
      <c r="G108" s="4"/>
      <c r="H108" s="4"/>
      <c r="I108" s="4"/>
      <c r="J108" s="4"/>
      <c r="K108" s="4"/>
      <c r="L108" s="4"/>
      <c r="M108" s="26"/>
      <c r="N108" s="26"/>
      <c r="O108" s="26"/>
      <c r="P108" s="26"/>
      <c r="Q108" s="7"/>
    </row>
    <row r="109" spans="1:17" ht="18.75" x14ac:dyDescent="0.25">
      <c r="A109" s="5"/>
      <c r="B109" s="4"/>
      <c r="C109" s="4"/>
      <c r="D109" s="255"/>
      <c r="E109" s="255"/>
      <c r="F109" s="255"/>
      <c r="G109" s="255"/>
      <c r="H109" s="255"/>
      <c r="I109" s="255"/>
      <c r="J109" s="255"/>
      <c r="K109" s="72"/>
      <c r="L109" s="72"/>
      <c r="M109" s="4"/>
      <c r="N109" s="4"/>
      <c r="O109" s="4"/>
      <c r="P109" s="4"/>
      <c r="Q109" s="7"/>
    </row>
    <row r="110" spans="1:17" x14ac:dyDescent="0.2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/>
      <c r="P110" s="4"/>
      <c r="Q110" s="7"/>
    </row>
    <row r="111" spans="1:17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7"/>
    </row>
    <row r="112" spans="1:17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"/>
    </row>
    <row r="113" spans="1:17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"/>
    </row>
    <row r="114" spans="1:17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"/>
    </row>
    <row r="115" spans="1:17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7"/>
    </row>
    <row r="116" spans="1:17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"/>
    </row>
    <row r="117" spans="1:17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"/>
    </row>
    <row r="118" spans="1:17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 t="s">
        <v>22</v>
      </c>
      <c r="P118" s="4"/>
      <c r="Q118" s="7"/>
    </row>
    <row r="119" spans="1:17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7"/>
    </row>
    <row r="120" spans="1:17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"/>
    </row>
    <row r="121" spans="1:17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"/>
    </row>
    <row r="122" spans="1:17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"/>
    </row>
    <row r="123" spans="1:17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"/>
    </row>
    <row r="124" spans="1:17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"/>
    </row>
    <row r="125" spans="1:17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"/>
    </row>
    <row r="126" spans="1:17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"/>
    </row>
    <row r="127" spans="1:17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"/>
    </row>
    <row r="128" spans="1:17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"/>
    </row>
    <row r="129" spans="1:17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"/>
    </row>
    <row r="130" spans="1:17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7"/>
    </row>
    <row r="131" spans="1:17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7"/>
    </row>
    <row r="132" spans="1:17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7"/>
    </row>
    <row r="133" spans="1:17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7"/>
    </row>
    <row r="134" spans="1:17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7"/>
    </row>
    <row r="135" spans="1:17" ht="15.75" thickBot="1" x14ac:dyDescent="0.3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"/>
    </row>
    <row r="136" spans="1:17" ht="19.5" customHeight="1" thickBot="1" x14ac:dyDescent="0.3">
      <c r="A136" s="5"/>
      <c r="B136" s="4"/>
      <c r="C136" s="4"/>
      <c r="D136" s="4"/>
      <c r="E136" s="245" t="s">
        <v>23</v>
      </c>
      <c r="F136" s="245"/>
      <c r="G136" s="245"/>
      <c r="H136" s="245"/>
      <c r="I136" s="245"/>
      <c r="J136" s="245"/>
      <c r="K136" s="72"/>
      <c r="L136" s="72"/>
      <c r="M136" s="4"/>
      <c r="N136" s="4"/>
      <c r="O136" s="4"/>
      <c r="P136" s="4"/>
      <c r="Q136" s="7"/>
    </row>
    <row r="137" spans="1:17" ht="15.75" customHeight="1" thickBot="1" x14ac:dyDescent="0.3">
      <c r="A137" s="5"/>
      <c r="B137" s="4"/>
      <c r="C137" s="4"/>
      <c r="D137" s="4"/>
      <c r="E137" s="249" t="s">
        <v>24</v>
      </c>
      <c r="F137" s="249"/>
      <c r="G137" s="249"/>
      <c r="H137" s="249"/>
      <c r="I137" s="249"/>
      <c r="J137" s="43">
        <v>94</v>
      </c>
      <c r="K137" s="44"/>
      <c r="L137" s="44"/>
      <c r="M137" s="4"/>
      <c r="N137" s="4"/>
      <c r="O137" s="4"/>
      <c r="P137" s="4"/>
      <c r="Q137" s="7"/>
    </row>
    <row r="138" spans="1:17" ht="19.5" customHeight="1" thickBot="1" x14ac:dyDescent="0.3">
      <c r="A138" s="5"/>
      <c r="B138" s="4"/>
      <c r="C138" s="4"/>
      <c r="D138" s="4"/>
      <c r="E138" s="4"/>
      <c r="F138" s="4"/>
      <c r="G138" s="4"/>
      <c r="H138" s="4"/>
      <c r="I138" s="45" t="s">
        <v>7</v>
      </c>
      <c r="J138" s="71">
        <v>94</v>
      </c>
      <c r="K138" s="46"/>
      <c r="L138" s="46"/>
      <c r="M138" s="4"/>
      <c r="N138" s="4"/>
      <c r="O138" s="4"/>
      <c r="P138" s="4"/>
      <c r="Q138" s="7"/>
    </row>
    <row r="139" spans="1:17" ht="15.75" customHeight="1" x14ac:dyDescent="0.2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7"/>
    </row>
    <row r="140" spans="1:17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7"/>
    </row>
    <row r="141" spans="1:17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7"/>
    </row>
    <row r="142" spans="1:17" ht="15.75" thickBot="1" x14ac:dyDescent="0.3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7"/>
    </row>
    <row r="143" spans="1:17" ht="19.5" thickBot="1" x14ac:dyDescent="0.3">
      <c r="A143" s="5"/>
      <c r="B143" s="4"/>
      <c r="C143" s="4"/>
      <c r="D143" s="4"/>
      <c r="E143" s="250" t="s">
        <v>25</v>
      </c>
      <c r="F143" s="250"/>
      <c r="G143" s="250"/>
      <c r="H143" s="250"/>
      <c r="I143" s="250"/>
      <c r="J143" s="250"/>
      <c r="K143" s="47"/>
      <c r="L143" s="47"/>
      <c r="M143" s="4"/>
      <c r="N143" s="4"/>
      <c r="O143" s="4"/>
      <c r="P143" s="4"/>
      <c r="Q143" s="7"/>
    </row>
    <row r="144" spans="1:17" ht="15.75" customHeight="1" thickBot="1" x14ac:dyDescent="0.3">
      <c r="A144" s="5"/>
      <c r="B144" s="4"/>
      <c r="C144" s="4"/>
      <c r="D144" s="4"/>
      <c r="E144" s="249" t="s">
        <v>26</v>
      </c>
      <c r="F144" s="249"/>
      <c r="G144" s="249"/>
      <c r="H144" s="249"/>
      <c r="I144" s="249"/>
      <c r="J144" s="48">
        <v>1</v>
      </c>
      <c r="K144" s="49"/>
      <c r="L144" s="49"/>
      <c r="M144" s="4"/>
      <c r="N144" s="4"/>
      <c r="O144" s="4"/>
      <c r="P144" s="4"/>
      <c r="Q144" s="7"/>
    </row>
    <row r="145" spans="1:17" ht="16.5" thickBot="1" x14ac:dyDescent="0.3">
      <c r="A145" s="5"/>
      <c r="B145" s="4"/>
      <c r="C145" s="4"/>
      <c r="D145" s="4"/>
      <c r="E145" s="4"/>
      <c r="F145" s="4"/>
      <c r="G145" s="4"/>
      <c r="H145" s="4"/>
      <c r="I145" s="45" t="s">
        <v>7</v>
      </c>
      <c r="J145" s="71">
        <v>1</v>
      </c>
      <c r="K145" s="46"/>
      <c r="L145" s="46"/>
      <c r="M145" s="4"/>
      <c r="N145" s="4"/>
      <c r="O145" s="4"/>
      <c r="P145" s="4"/>
      <c r="Q145" s="7"/>
    </row>
    <row r="146" spans="1:17" ht="15.75" customHeight="1" x14ac:dyDescent="0.2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7"/>
    </row>
    <row r="147" spans="1:17" ht="15.75" customHeight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7"/>
    </row>
    <row r="148" spans="1:17" ht="15.75" thickBot="1" x14ac:dyDescent="0.3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7"/>
    </row>
    <row r="149" spans="1:17" ht="19.5" thickBot="1" x14ac:dyDescent="0.3">
      <c r="A149" s="5"/>
      <c r="B149" s="4"/>
      <c r="C149" s="4"/>
      <c r="D149" s="4"/>
      <c r="E149" s="250"/>
      <c r="F149" s="250"/>
      <c r="G149" s="250"/>
      <c r="H149" s="250"/>
      <c r="I149" s="250"/>
      <c r="J149" s="250"/>
      <c r="K149" s="47"/>
      <c r="L149" s="47"/>
      <c r="M149" s="4"/>
      <c r="N149" s="4"/>
      <c r="O149" s="4"/>
      <c r="P149" s="4"/>
      <c r="Q149" s="7"/>
    </row>
    <row r="150" spans="1:17" ht="15.75" customHeight="1" thickBot="1" x14ac:dyDescent="0.3">
      <c r="A150" s="5"/>
      <c r="B150" s="4"/>
      <c r="C150" s="4"/>
      <c r="D150" s="4"/>
      <c r="E150" s="249" t="s">
        <v>27</v>
      </c>
      <c r="F150" s="249"/>
      <c r="G150" s="249"/>
      <c r="H150" s="249"/>
      <c r="I150" s="249"/>
      <c r="J150" s="48">
        <v>0</v>
      </c>
      <c r="K150" s="49"/>
      <c r="L150" s="49"/>
      <c r="M150" s="4"/>
      <c r="N150" s="4"/>
      <c r="O150" s="4"/>
      <c r="P150" s="4"/>
      <c r="Q150" s="7"/>
    </row>
    <row r="151" spans="1:17" ht="16.5" thickBot="1" x14ac:dyDescent="0.3">
      <c r="A151" s="5"/>
      <c r="B151" s="4"/>
      <c r="C151" s="4"/>
      <c r="D151" s="4"/>
      <c r="E151" s="102"/>
      <c r="F151" s="102"/>
      <c r="G151" s="102"/>
      <c r="H151" s="102"/>
      <c r="I151" s="176" t="s">
        <v>7</v>
      </c>
      <c r="J151" s="95">
        <v>0</v>
      </c>
      <c r="K151" s="46"/>
      <c r="L151" s="46"/>
      <c r="M151" s="4"/>
      <c r="N151" s="4"/>
      <c r="O151" s="4"/>
      <c r="P151" s="4"/>
      <c r="Q151" s="7"/>
    </row>
    <row r="152" spans="1:17" x14ac:dyDescent="0.2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7"/>
    </row>
    <row r="153" spans="1:17" x14ac:dyDescent="0.2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7"/>
    </row>
    <row r="154" spans="1:17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7"/>
    </row>
    <row r="155" spans="1:17" ht="15.75" thickBot="1" x14ac:dyDescent="0.3">
      <c r="A155" s="5"/>
      <c r="B155" s="4"/>
      <c r="C155" s="4"/>
      <c r="D155" s="4"/>
      <c r="E155" s="4"/>
      <c r="F155" s="4"/>
      <c r="G155" s="4"/>
      <c r="H155" s="4"/>
      <c r="I155" s="4" t="s">
        <v>19</v>
      </c>
      <c r="J155" s="4"/>
      <c r="K155" s="4"/>
      <c r="L155" s="4"/>
      <c r="M155" s="4"/>
      <c r="N155" s="4"/>
      <c r="O155" s="4"/>
      <c r="P155" s="4"/>
      <c r="Q155" s="7"/>
    </row>
    <row r="156" spans="1:17" ht="20.100000000000001" customHeight="1" thickBot="1" x14ac:dyDescent="0.3">
      <c r="A156" s="5"/>
      <c r="B156" s="4"/>
      <c r="C156" s="4"/>
      <c r="D156" s="245" t="s">
        <v>28</v>
      </c>
      <c r="E156" s="245"/>
      <c r="F156" s="245"/>
      <c r="G156" s="245"/>
      <c r="H156" s="245"/>
      <c r="I156" s="245"/>
      <c r="J156" s="245"/>
      <c r="K156" s="72"/>
      <c r="L156" s="72"/>
      <c r="M156" s="4"/>
      <c r="N156" s="4"/>
      <c r="O156" s="4"/>
      <c r="P156" s="4"/>
      <c r="Q156" s="7"/>
    </row>
    <row r="157" spans="1:17" ht="20.100000000000001" customHeight="1" thickBot="1" x14ac:dyDescent="0.3">
      <c r="A157" s="5"/>
      <c r="B157" s="4"/>
      <c r="C157" s="4"/>
      <c r="D157" s="145">
        <v>1</v>
      </c>
      <c r="E157" s="244" t="str">
        <f>+'[1]ACUM-MAYO'!A162</f>
        <v>ORDINARIA</v>
      </c>
      <c r="F157" s="244"/>
      <c r="G157" s="244"/>
      <c r="H157" s="244"/>
      <c r="I157" s="97">
        <v>17</v>
      </c>
      <c r="J157" s="146">
        <f>I157/I162</f>
        <v>0.85</v>
      </c>
      <c r="K157" s="50"/>
      <c r="L157" s="50"/>
      <c r="M157" s="4"/>
      <c r="N157" s="4"/>
      <c r="O157" s="4"/>
      <c r="P157" s="4"/>
      <c r="Q157" s="7"/>
    </row>
    <row r="158" spans="1:17" ht="20.100000000000001" customHeight="1" thickBot="1" x14ac:dyDescent="0.3">
      <c r="A158" s="5"/>
      <c r="B158" s="4"/>
      <c r="C158" s="4"/>
      <c r="D158" s="145">
        <v>2</v>
      </c>
      <c r="E158" s="244" t="str">
        <f>+'[1]ACUM-MAYO'!A163</f>
        <v>FUNDAMENTAL</v>
      </c>
      <c r="F158" s="244"/>
      <c r="G158" s="244"/>
      <c r="H158" s="244"/>
      <c r="I158" s="97">
        <v>3</v>
      </c>
      <c r="J158" s="147">
        <f>I158/I162</f>
        <v>0.15</v>
      </c>
      <c r="K158" s="50"/>
      <c r="L158" s="50"/>
      <c r="M158" s="4"/>
      <c r="N158" s="4"/>
      <c r="O158" s="4"/>
      <c r="P158" s="4"/>
      <c r="Q158" s="7"/>
    </row>
    <row r="159" spans="1:17" ht="20.100000000000001" customHeight="1" thickBot="1" x14ac:dyDescent="0.3">
      <c r="A159" s="5"/>
      <c r="B159" s="4"/>
      <c r="C159" s="4"/>
      <c r="D159" s="148">
        <v>4</v>
      </c>
      <c r="E159" s="244" t="str">
        <f>+'[1]ACUM-MAYO'!A165</f>
        <v>RESERVADA</v>
      </c>
      <c r="F159" s="244"/>
      <c r="G159" s="244"/>
      <c r="H159" s="244"/>
      <c r="I159" s="97">
        <v>0</v>
      </c>
      <c r="J159" s="147">
        <f>I159/I162</f>
        <v>0</v>
      </c>
      <c r="K159" s="50"/>
      <c r="L159" s="50"/>
      <c r="M159" s="4"/>
      <c r="N159" s="4"/>
      <c r="O159" s="4"/>
      <c r="P159" s="4"/>
      <c r="Q159" s="7"/>
    </row>
    <row r="160" spans="1:17" ht="20.100000000000001" customHeight="1" thickBot="1" x14ac:dyDescent="0.3">
      <c r="A160" s="5"/>
      <c r="B160" s="4"/>
      <c r="C160" s="4"/>
      <c r="D160" s="145">
        <v>3</v>
      </c>
      <c r="E160" s="244" t="s">
        <v>29</v>
      </c>
      <c r="F160" s="244"/>
      <c r="G160" s="244"/>
      <c r="H160" s="244"/>
      <c r="I160" s="97">
        <v>0</v>
      </c>
      <c r="J160" s="149">
        <f>I160/I162</f>
        <v>0</v>
      </c>
      <c r="K160" s="50"/>
      <c r="L160" s="50"/>
      <c r="M160" s="4"/>
      <c r="N160" s="4"/>
      <c r="O160" s="4"/>
      <c r="P160" s="4"/>
      <c r="Q160" s="7"/>
    </row>
    <row r="161" spans="1:17" ht="15.75" thickBot="1" x14ac:dyDescent="0.3">
      <c r="A161" s="5"/>
      <c r="B161" s="4"/>
      <c r="C161" s="4"/>
      <c r="D161" s="4"/>
      <c r="E161" s="4"/>
      <c r="F161" s="4"/>
      <c r="G161" s="4"/>
      <c r="H161" s="4"/>
      <c r="I161" s="44"/>
      <c r="J161" s="51"/>
      <c r="K161" s="51"/>
      <c r="L161" s="51"/>
      <c r="M161" s="4"/>
      <c r="N161" s="4"/>
      <c r="O161" s="4"/>
      <c r="P161" s="4"/>
      <c r="Q161" s="7"/>
    </row>
    <row r="162" spans="1:17" ht="16.5" thickBot="1" x14ac:dyDescent="0.3">
      <c r="A162" s="5"/>
      <c r="B162" s="4"/>
      <c r="C162" s="4"/>
      <c r="D162" s="26"/>
      <c r="E162" s="52"/>
      <c r="F162" s="52"/>
      <c r="G162" s="52"/>
      <c r="H162" s="95" t="s">
        <v>7</v>
      </c>
      <c r="I162" s="95">
        <v>20</v>
      </c>
      <c r="J162" s="175">
        <f>SUM(J157:J160)</f>
        <v>1</v>
      </c>
      <c r="K162" s="55"/>
      <c r="L162" s="55"/>
      <c r="M162" s="4"/>
      <c r="N162" s="4"/>
      <c r="O162" s="4"/>
      <c r="P162" s="4"/>
      <c r="Q162" s="7"/>
    </row>
    <row r="163" spans="1:17" x14ac:dyDescent="0.25">
      <c r="A163" s="5"/>
      <c r="B163" s="4"/>
      <c r="C163" s="4"/>
      <c r="D163" s="4"/>
      <c r="E163" s="4"/>
      <c r="F163" s="4"/>
      <c r="G163" s="4"/>
      <c r="H163" s="56"/>
      <c r="I163" s="4"/>
      <c r="J163" s="4"/>
      <c r="K163" s="4"/>
      <c r="L163" s="4"/>
      <c r="M163" s="4"/>
      <c r="N163" s="4"/>
      <c r="O163" s="4"/>
      <c r="P163" s="4"/>
      <c r="Q163" s="7"/>
    </row>
    <row r="164" spans="1:17" s="89" customFormat="1" ht="15.75" x14ac:dyDescent="0.25">
      <c r="A164" s="25"/>
      <c r="B164" s="26"/>
      <c r="C164" s="26"/>
      <c r="D164" s="4"/>
      <c r="E164" s="4"/>
      <c r="F164" s="4"/>
      <c r="G164" s="4"/>
      <c r="H164" s="56"/>
      <c r="I164" s="4"/>
      <c r="J164" s="4"/>
      <c r="K164" s="4"/>
      <c r="L164" s="4"/>
      <c r="M164" s="26"/>
      <c r="N164" s="26"/>
      <c r="O164" s="26"/>
      <c r="P164" s="26"/>
      <c r="Q164" s="28"/>
    </row>
    <row r="165" spans="1:17" x14ac:dyDescent="0.2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7"/>
    </row>
    <row r="166" spans="1:17" x14ac:dyDescent="0.25">
      <c r="A166" s="5"/>
      <c r="B166" s="4"/>
      <c r="C166" s="4"/>
      <c r="D166" s="4"/>
      <c r="E166" s="4"/>
      <c r="F166" s="4"/>
      <c r="G166" s="4"/>
      <c r="H166" s="56"/>
      <c r="I166" s="4"/>
      <c r="J166" s="4"/>
      <c r="K166" s="4"/>
      <c r="L166" s="4"/>
      <c r="M166" s="4"/>
      <c r="N166" s="4"/>
      <c r="O166" s="4"/>
      <c r="P166" s="4"/>
      <c r="Q166" s="7"/>
    </row>
    <row r="167" spans="1:17" x14ac:dyDescent="0.25">
      <c r="A167" s="5"/>
      <c r="B167" s="4"/>
      <c r="C167" s="4"/>
      <c r="D167" s="4"/>
      <c r="E167" s="4"/>
      <c r="F167" s="4"/>
      <c r="G167" s="4"/>
      <c r="H167" s="56"/>
      <c r="I167" s="4"/>
      <c r="J167" s="4"/>
      <c r="K167" s="4"/>
      <c r="L167" s="4"/>
      <c r="M167" s="4"/>
      <c r="N167" s="4"/>
      <c r="O167" s="4"/>
      <c r="P167" s="4"/>
      <c r="Q167" s="7"/>
    </row>
    <row r="168" spans="1:17" x14ac:dyDescent="0.25">
      <c r="A168" s="5"/>
      <c r="B168" s="4"/>
      <c r="C168" s="4"/>
      <c r="D168" s="4"/>
      <c r="E168" s="4"/>
      <c r="F168" s="4"/>
      <c r="G168" s="4"/>
      <c r="H168" s="56"/>
      <c r="I168" s="4"/>
      <c r="J168" s="4"/>
      <c r="K168" s="4"/>
      <c r="L168" s="4"/>
      <c r="M168" s="4"/>
      <c r="N168" s="4"/>
      <c r="O168" s="4"/>
      <c r="P168" s="4"/>
      <c r="Q168" s="7"/>
    </row>
    <row r="169" spans="1:17" x14ac:dyDescent="0.25">
      <c r="A169" s="5"/>
      <c r="B169" s="4"/>
      <c r="C169" s="4"/>
      <c r="D169" s="4"/>
      <c r="E169" s="4"/>
      <c r="F169" s="4"/>
      <c r="G169" s="4"/>
      <c r="H169" s="56"/>
      <c r="I169" s="4"/>
      <c r="J169" s="4"/>
      <c r="K169" s="4"/>
      <c r="L169" s="4"/>
      <c r="M169" s="4"/>
      <c r="N169" s="4"/>
      <c r="O169" s="4"/>
      <c r="P169" s="4"/>
      <c r="Q169" s="7"/>
    </row>
    <row r="170" spans="1:17" x14ac:dyDescent="0.25">
      <c r="A170" s="5"/>
      <c r="B170" s="4"/>
      <c r="C170" s="4"/>
      <c r="D170" s="4"/>
      <c r="E170" s="4"/>
      <c r="F170" s="4"/>
      <c r="G170" s="4"/>
      <c r="H170" s="56"/>
      <c r="I170" s="4"/>
      <c r="J170" s="4"/>
      <c r="K170" s="4"/>
      <c r="L170" s="4"/>
      <c r="M170" s="4"/>
      <c r="N170" s="4"/>
      <c r="O170" s="4"/>
      <c r="P170" s="4"/>
      <c r="Q170" s="7"/>
    </row>
    <row r="171" spans="1:17" x14ac:dyDescent="0.25">
      <c r="A171" s="5"/>
      <c r="B171" s="4"/>
      <c r="C171" s="4"/>
      <c r="D171" s="4"/>
      <c r="E171" s="4"/>
      <c r="F171" s="4"/>
      <c r="G171" s="4"/>
      <c r="H171" s="56"/>
      <c r="I171" s="4"/>
      <c r="J171" s="4"/>
      <c r="K171" s="4"/>
      <c r="L171" s="4"/>
      <c r="M171" s="4"/>
      <c r="N171" s="4"/>
      <c r="O171" s="4"/>
      <c r="P171" s="4"/>
      <c r="Q171" s="7"/>
    </row>
    <row r="172" spans="1:17" x14ac:dyDescent="0.25">
      <c r="A172" s="5"/>
      <c r="B172" s="4"/>
      <c r="C172" s="4"/>
      <c r="D172" s="4"/>
      <c r="E172" s="4"/>
      <c r="F172" s="4"/>
      <c r="G172" s="4"/>
      <c r="H172" s="56"/>
      <c r="I172" s="4"/>
      <c r="J172" s="4"/>
      <c r="K172" s="4"/>
      <c r="L172" s="4"/>
      <c r="M172" s="4"/>
      <c r="N172" s="4"/>
      <c r="O172" s="4"/>
      <c r="P172" s="4"/>
      <c r="Q172" s="7"/>
    </row>
    <row r="173" spans="1:17" x14ac:dyDescent="0.25">
      <c r="A173" s="5"/>
      <c r="B173" s="4"/>
      <c r="C173" s="4"/>
      <c r="D173" s="4"/>
      <c r="E173" s="4"/>
      <c r="F173" s="4"/>
      <c r="G173" s="4"/>
      <c r="H173" s="56"/>
      <c r="I173" s="4"/>
      <c r="J173" s="4"/>
      <c r="K173" s="4"/>
      <c r="L173" s="4"/>
      <c r="M173" s="4"/>
      <c r="N173" s="4"/>
      <c r="O173" s="4"/>
      <c r="P173" s="4"/>
      <c r="Q173" s="7"/>
    </row>
    <row r="174" spans="1:17" x14ac:dyDescent="0.25">
      <c r="A174" s="5"/>
      <c r="B174" s="4"/>
      <c r="C174" s="4"/>
      <c r="D174" s="4"/>
      <c r="E174" s="4"/>
      <c r="F174" s="4"/>
      <c r="G174" s="4"/>
      <c r="H174" s="56"/>
      <c r="I174" s="4"/>
      <c r="J174" s="4"/>
      <c r="K174" s="4"/>
      <c r="L174" s="4"/>
      <c r="M174" s="4"/>
      <c r="N174" s="4"/>
      <c r="O174" s="4"/>
      <c r="P174" s="4"/>
      <c r="Q174" s="7"/>
    </row>
    <row r="175" spans="1:17" x14ac:dyDescent="0.25">
      <c r="A175" s="5"/>
      <c r="B175" s="4"/>
      <c r="C175" s="4"/>
      <c r="D175" s="4"/>
      <c r="E175" s="4"/>
      <c r="F175" s="4"/>
      <c r="G175" s="4"/>
      <c r="H175" s="56"/>
      <c r="I175" s="4"/>
      <c r="J175" s="4"/>
      <c r="K175" s="4"/>
      <c r="L175" s="4"/>
      <c r="M175" s="4"/>
      <c r="N175" s="4"/>
      <c r="O175" s="4"/>
      <c r="P175" s="4"/>
      <c r="Q175" s="7"/>
    </row>
    <row r="176" spans="1:17" x14ac:dyDescent="0.25">
      <c r="A176" s="5"/>
      <c r="B176" s="4"/>
      <c r="C176" s="4"/>
      <c r="D176" s="4"/>
      <c r="E176" s="4"/>
      <c r="F176" s="4"/>
      <c r="G176" s="4"/>
      <c r="H176" s="56"/>
      <c r="I176" s="4"/>
      <c r="J176" s="4"/>
      <c r="K176" s="4"/>
      <c r="L176" s="4"/>
      <c r="M176" s="4"/>
      <c r="N176" s="4"/>
      <c r="O176" s="4"/>
      <c r="P176" s="4"/>
      <c r="Q176" s="7"/>
    </row>
    <row r="177" spans="1:17" x14ac:dyDescent="0.25">
      <c r="A177" s="5"/>
      <c r="B177" s="4"/>
      <c r="C177" s="4"/>
      <c r="D177" s="4"/>
      <c r="E177" s="4"/>
      <c r="F177" s="4"/>
      <c r="G177" s="4"/>
      <c r="H177" s="56"/>
      <c r="I177" s="4"/>
      <c r="J177" s="4"/>
      <c r="K177" s="4"/>
      <c r="L177" s="4"/>
      <c r="M177" s="4"/>
      <c r="N177" s="4"/>
      <c r="O177" s="4"/>
      <c r="P177" s="4"/>
      <c r="Q177" s="7"/>
    </row>
    <row r="178" spans="1:17" x14ac:dyDescent="0.25">
      <c r="A178" s="5"/>
      <c r="B178" s="4"/>
      <c r="C178" s="4"/>
      <c r="D178" s="4"/>
      <c r="E178" s="4"/>
      <c r="F178" s="4"/>
      <c r="G178" s="4"/>
      <c r="H178" s="56"/>
      <c r="I178" s="4"/>
      <c r="J178" s="4"/>
      <c r="K178" s="4"/>
      <c r="L178" s="4"/>
      <c r="M178" s="4"/>
      <c r="N178" s="4"/>
      <c r="O178" s="4"/>
      <c r="P178" s="4"/>
      <c r="Q178" s="7"/>
    </row>
    <row r="179" spans="1:17" x14ac:dyDescent="0.25">
      <c r="A179" s="5"/>
      <c r="B179" s="4"/>
      <c r="C179" s="4"/>
      <c r="D179" s="4"/>
      <c r="E179" s="4"/>
      <c r="F179" s="4"/>
      <c r="G179" s="4"/>
      <c r="H179" s="56"/>
      <c r="I179" s="4"/>
      <c r="J179" s="4"/>
      <c r="K179" s="4"/>
      <c r="L179" s="4"/>
      <c r="M179" s="4"/>
      <c r="N179" s="4"/>
      <c r="O179" s="4"/>
      <c r="P179" s="4"/>
      <c r="Q179" s="7"/>
    </row>
    <row r="180" spans="1:17" x14ac:dyDescent="0.25">
      <c r="A180" s="5"/>
      <c r="B180" s="4"/>
      <c r="C180" s="4"/>
      <c r="D180" s="4"/>
      <c r="E180" s="4"/>
      <c r="F180" s="4"/>
      <c r="G180" s="4"/>
      <c r="H180" s="56"/>
      <c r="I180" s="4"/>
      <c r="J180" s="4"/>
      <c r="K180" s="4"/>
      <c r="L180" s="4"/>
      <c r="M180" s="4"/>
      <c r="N180" s="4"/>
      <c r="O180" s="4"/>
      <c r="P180" s="4"/>
      <c r="Q180" s="7"/>
    </row>
    <row r="181" spans="1:17" x14ac:dyDescent="0.25">
      <c r="A181" s="5"/>
      <c r="B181" s="4"/>
      <c r="C181" s="4"/>
      <c r="D181" s="4"/>
      <c r="E181" s="4"/>
      <c r="F181" s="4"/>
      <c r="G181" s="4"/>
      <c r="H181" s="56"/>
      <c r="I181" s="4"/>
      <c r="J181" s="4"/>
      <c r="K181" s="4"/>
      <c r="L181" s="4"/>
      <c r="M181" s="4"/>
      <c r="N181" s="4"/>
      <c r="O181" s="4"/>
      <c r="P181" s="4"/>
      <c r="Q181" s="7"/>
    </row>
    <row r="182" spans="1:17" x14ac:dyDescent="0.25">
      <c r="A182" s="5"/>
      <c r="B182" s="4"/>
      <c r="C182" s="4"/>
      <c r="D182" s="4"/>
      <c r="E182" s="4"/>
      <c r="F182" s="4"/>
      <c r="G182" s="4"/>
      <c r="H182" s="56"/>
      <c r="I182" s="4"/>
      <c r="J182" s="4"/>
      <c r="K182" s="4"/>
      <c r="L182" s="4"/>
      <c r="M182" s="4"/>
      <c r="N182" s="4"/>
      <c r="O182" s="4"/>
      <c r="P182" s="4"/>
      <c r="Q182" s="7"/>
    </row>
    <row r="183" spans="1:17" x14ac:dyDescent="0.25">
      <c r="A183" s="5"/>
      <c r="B183" s="4"/>
      <c r="C183" s="4"/>
      <c r="D183" s="4"/>
      <c r="E183" s="4"/>
      <c r="F183" s="4"/>
      <c r="G183" s="4"/>
      <c r="H183" s="56"/>
      <c r="I183" s="4"/>
      <c r="J183" s="4"/>
      <c r="K183" s="4"/>
      <c r="L183" s="4"/>
      <c r="M183" s="4"/>
      <c r="N183" s="4"/>
      <c r="O183" s="4"/>
      <c r="P183" s="4"/>
      <c r="Q183" s="7"/>
    </row>
    <row r="184" spans="1:17" ht="15.75" thickBot="1" x14ac:dyDescent="0.3">
      <c r="A184" s="5"/>
      <c r="B184" s="4"/>
      <c r="C184" s="4"/>
      <c r="D184" s="4"/>
      <c r="E184" s="4"/>
      <c r="F184" s="4"/>
      <c r="G184" s="4"/>
      <c r="H184" s="56"/>
      <c r="I184" s="4"/>
      <c r="J184" s="4"/>
      <c r="K184" s="4"/>
      <c r="L184" s="4"/>
      <c r="M184" s="4"/>
      <c r="N184" s="4"/>
      <c r="O184" s="4"/>
      <c r="P184" s="4"/>
      <c r="Q184" s="7"/>
    </row>
    <row r="185" spans="1:17" ht="20.100000000000001" customHeight="1" thickBot="1" x14ac:dyDescent="0.3">
      <c r="A185" s="5"/>
      <c r="B185" s="4"/>
      <c r="C185" s="4"/>
      <c r="D185" s="245" t="s">
        <v>30</v>
      </c>
      <c r="E185" s="245"/>
      <c r="F185" s="245"/>
      <c r="G185" s="245"/>
      <c r="H185" s="245"/>
      <c r="I185" s="245"/>
      <c r="J185" s="245"/>
      <c r="K185" s="72"/>
      <c r="L185" s="72"/>
      <c r="M185" s="4"/>
      <c r="N185" s="4"/>
      <c r="O185" s="4"/>
      <c r="P185" s="4"/>
      <c r="Q185" s="7"/>
    </row>
    <row r="186" spans="1:17" ht="20.100000000000001" customHeight="1" thickBot="1" x14ac:dyDescent="0.3">
      <c r="A186" s="5"/>
      <c r="B186" s="4"/>
      <c r="C186" s="4"/>
      <c r="D186" s="73">
        <v>1</v>
      </c>
      <c r="E186" s="270" t="str">
        <f>+'[1]ACUM-MAYO'!A173</f>
        <v>ECONOMICA ADMINISTRATIVA</v>
      </c>
      <c r="F186" s="270"/>
      <c r="G186" s="270"/>
      <c r="H186" s="270"/>
      <c r="I186" s="97">
        <v>20</v>
      </c>
      <c r="J186" s="98">
        <f>I186/I191</f>
        <v>1</v>
      </c>
      <c r="K186" s="33"/>
      <c r="L186" s="33"/>
      <c r="M186" s="4"/>
      <c r="N186" s="4"/>
      <c r="O186" s="4"/>
      <c r="P186" s="4"/>
      <c r="Q186" s="7"/>
    </row>
    <row r="187" spans="1:17" ht="20.100000000000001" customHeight="1" thickBot="1" x14ac:dyDescent="0.3">
      <c r="A187" s="5"/>
      <c r="B187" s="4"/>
      <c r="C187" s="4"/>
      <c r="D187" s="73">
        <v>2</v>
      </c>
      <c r="E187" s="270" t="str">
        <f>+'[1]ACUM-MAYO'!A174</f>
        <v>TRAMITE</v>
      </c>
      <c r="F187" s="270"/>
      <c r="G187" s="270"/>
      <c r="H187" s="270"/>
      <c r="I187" s="97">
        <v>0</v>
      </c>
      <c r="J187" s="151">
        <f>I187/I191</f>
        <v>0</v>
      </c>
      <c r="K187" s="33"/>
      <c r="L187" s="33"/>
      <c r="M187" s="4"/>
      <c r="N187" s="4"/>
      <c r="O187" s="4"/>
      <c r="P187" s="4"/>
      <c r="Q187" s="7"/>
    </row>
    <row r="188" spans="1:17" ht="20.100000000000001" customHeight="1" thickBot="1" x14ac:dyDescent="0.3">
      <c r="A188" s="5"/>
      <c r="B188" s="4"/>
      <c r="C188" s="4"/>
      <c r="D188" s="73">
        <v>3</v>
      </c>
      <c r="E188" s="270" t="str">
        <f>+'[1]ACUM-MAYO'!A175</f>
        <v>SERV. PUB.</v>
      </c>
      <c r="F188" s="270"/>
      <c r="G188" s="270"/>
      <c r="H188" s="270"/>
      <c r="I188" s="97">
        <v>0</v>
      </c>
      <c r="J188" s="151">
        <f>I188/I191</f>
        <v>0</v>
      </c>
      <c r="K188" s="33"/>
      <c r="L188" s="33"/>
      <c r="M188" s="4"/>
      <c r="N188" s="4"/>
      <c r="O188" s="4"/>
      <c r="P188" s="4"/>
      <c r="Q188" s="7"/>
    </row>
    <row r="189" spans="1:17" ht="20.100000000000001" customHeight="1" thickBot="1" x14ac:dyDescent="0.3">
      <c r="A189" s="5"/>
      <c r="B189" s="4"/>
      <c r="C189" s="4"/>
      <c r="D189" s="73">
        <v>4</v>
      </c>
      <c r="E189" s="270" t="str">
        <f>+'[1]ACUM-MAYO'!A176</f>
        <v>LEGAL</v>
      </c>
      <c r="F189" s="270"/>
      <c r="G189" s="270"/>
      <c r="H189" s="270"/>
      <c r="I189" s="97">
        <v>0</v>
      </c>
      <c r="J189" s="152">
        <f>I189/I191</f>
        <v>0</v>
      </c>
      <c r="K189" s="33"/>
      <c r="L189" s="33"/>
      <c r="M189" s="4"/>
      <c r="N189" s="4"/>
      <c r="O189" s="4"/>
      <c r="P189" s="4"/>
      <c r="Q189" s="7"/>
    </row>
    <row r="190" spans="1:17" ht="15.75" customHeight="1" thickBot="1" x14ac:dyDescent="0.3">
      <c r="A190" s="5"/>
      <c r="B190" s="4"/>
      <c r="C190" s="4"/>
      <c r="D190" s="49"/>
      <c r="E190" s="57"/>
      <c r="F190" s="57"/>
      <c r="G190" s="57"/>
      <c r="H190" s="57"/>
      <c r="I190" s="57"/>
      <c r="J190" s="57"/>
      <c r="K190" s="57"/>
      <c r="L190" s="57"/>
      <c r="M190" s="4"/>
      <c r="N190" s="4"/>
      <c r="O190" s="4"/>
      <c r="P190" s="4"/>
      <c r="Q190" s="7"/>
    </row>
    <row r="191" spans="1:17" ht="16.5" thickBot="1" x14ac:dyDescent="0.3">
      <c r="A191" s="5"/>
      <c r="B191" s="4"/>
      <c r="C191" s="4"/>
      <c r="D191" s="26"/>
      <c r="E191" s="26"/>
      <c r="F191" s="26"/>
      <c r="G191" s="26"/>
      <c r="H191" s="95" t="s">
        <v>7</v>
      </c>
      <c r="I191" s="95">
        <v>20</v>
      </c>
      <c r="J191" s="96">
        <f>SUM(J186:J189)</f>
        <v>1</v>
      </c>
      <c r="K191" s="42"/>
      <c r="L191" s="42"/>
      <c r="M191" s="4"/>
      <c r="N191" s="4"/>
      <c r="O191" s="4"/>
      <c r="P191" s="4"/>
      <c r="Q191" s="7"/>
    </row>
    <row r="192" spans="1:17" x14ac:dyDescent="0.2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57"/>
      <c r="N192" s="4"/>
      <c r="O192" s="4"/>
      <c r="P192" s="4"/>
      <c r="Q192" s="7"/>
    </row>
    <row r="193" spans="1:17" s="89" customFormat="1" ht="15.75" x14ac:dyDescent="0.25">
      <c r="A193" s="25"/>
      <c r="B193" s="26"/>
      <c r="C193" s="26"/>
      <c r="D193" s="4"/>
      <c r="E193" s="4"/>
      <c r="F193" s="4"/>
      <c r="G193" s="4"/>
      <c r="H193" s="4"/>
      <c r="I193" s="4"/>
      <c r="J193" s="4"/>
      <c r="K193" s="4"/>
      <c r="L193" s="4"/>
      <c r="M193" s="26"/>
      <c r="N193" s="26"/>
      <c r="O193" s="26"/>
      <c r="P193" s="26"/>
      <c r="Q193" s="28"/>
    </row>
    <row r="194" spans="1:17" x14ac:dyDescent="0.2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7"/>
    </row>
    <row r="195" spans="1:17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7"/>
    </row>
    <row r="196" spans="1:17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7"/>
    </row>
    <row r="197" spans="1:17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7"/>
    </row>
    <row r="198" spans="1:17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7"/>
    </row>
    <row r="199" spans="1:17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7"/>
    </row>
    <row r="200" spans="1:17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7"/>
    </row>
    <row r="201" spans="1:17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7"/>
    </row>
    <row r="202" spans="1:17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7"/>
    </row>
    <row r="203" spans="1:17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7"/>
    </row>
    <row r="204" spans="1:17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/>
      <c r="N204" s="4"/>
      <c r="O204" s="4"/>
      <c r="P204" s="4"/>
      <c r="Q204" s="7"/>
    </row>
    <row r="205" spans="1:17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7"/>
    </row>
    <row r="206" spans="1:17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7"/>
    </row>
    <row r="207" spans="1:17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7"/>
    </row>
    <row r="208" spans="1:17" x14ac:dyDescent="0.25">
      <c r="A208" s="5"/>
      <c r="B208" s="4"/>
      <c r="C208" s="4"/>
      <c r="D208" s="57"/>
      <c r="E208" s="57"/>
      <c r="F208" s="57"/>
      <c r="G208" s="59"/>
      <c r="H208" s="56"/>
      <c r="I208" s="4"/>
      <c r="J208" s="4"/>
      <c r="K208" s="4"/>
      <c r="L208" s="4"/>
      <c r="M208" s="4"/>
      <c r="N208" s="4"/>
      <c r="O208" s="4"/>
      <c r="P208" s="4"/>
      <c r="Q208" s="7"/>
    </row>
    <row r="209" spans="1:17" x14ac:dyDescent="0.25">
      <c r="A209" s="5"/>
      <c r="B209" s="4"/>
      <c r="C209" s="4"/>
      <c r="D209" s="57"/>
      <c r="E209" s="57"/>
      <c r="F209" s="57"/>
      <c r="G209" s="59"/>
      <c r="H209" s="56"/>
      <c r="I209" s="4"/>
      <c r="J209" s="4"/>
      <c r="K209" s="4"/>
      <c r="L209" s="4"/>
      <c r="M209" s="4"/>
      <c r="N209" s="4"/>
      <c r="O209" s="4"/>
      <c r="P209" s="4"/>
      <c r="Q209" s="7"/>
    </row>
    <row r="210" spans="1:17" x14ac:dyDescent="0.25">
      <c r="A210" s="5"/>
      <c r="B210" s="4"/>
      <c r="C210" s="4"/>
      <c r="D210" s="57"/>
      <c r="E210" s="57"/>
      <c r="F210" s="57"/>
      <c r="G210" s="59"/>
      <c r="H210" s="56"/>
      <c r="I210" s="4"/>
      <c r="J210" s="4"/>
      <c r="K210" s="4"/>
      <c r="L210" s="4"/>
      <c r="M210" s="4"/>
      <c r="N210" s="4"/>
      <c r="O210" s="4"/>
      <c r="P210" s="4"/>
      <c r="Q210" s="7"/>
    </row>
    <row r="211" spans="1:17" x14ac:dyDescent="0.25">
      <c r="A211" s="5"/>
      <c r="B211" s="4"/>
      <c r="C211" s="4"/>
      <c r="D211" s="57"/>
      <c r="E211" s="57"/>
      <c r="F211" s="57"/>
      <c r="G211" s="59"/>
      <c r="H211" s="56"/>
      <c r="I211" s="4"/>
      <c r="J211" s="4"/>
      <c r="K211" s="4"/>
      <c r="L211" s="4"/>
      <c r="M211" s="4"/>
      <c r="N211" s="4"/>
      <c r="O211" s="4"/>
      <c r="P211" s="4"/>
      <c r="Q211" s="7"/>
    </row>
    <row r="212" spans="1:17" x14ac:dyDescent="0.25">
      <c r="A212" s="5"/>
      <c r="B212" s="4"/>
      <c r="C212" s="4"/>
      <c r="D212" s="57"/>
      <c r="E212" s="57"/>
      <c r="F212" s="57"/>
      <c r="G212" s="59"/>
      <c r="H212" s="56"/>
      <c r="I212" s="4"/>
      <c r="J212" s="4"/>
      <c r="K212" s="4"/>
      <c r="L212" s="4"/>
      <c r="M212" s="4"/>
      <c r="N212" s="4"/>
      <c r="O212" s="4"/>
      <c r="P212" s="4"/>
      <c r="Q212" s="7"/>
    </row>
    <row r="213" spans="1:17" ht="15.75" thickBot="1" x14ac:dyDescent="0.3">
      <c r="A213" s="5"/>
      <c r="B213" s="4"/>
      <c r="C213" s="4"/>
      <c r="D213" s="57"/>
      <c r="E213" s="57"/>
      <c r="F213" s="57"/>
      <c r="G213" s="59"/>
      <c r="H213" s="56"/>
      <c r="I213" s="4"/>
      <c r="J213" s="4"/>
      <c r="K213" s="4"/>
      <c r="L213" s="4"/>
      <c r="M213" s="4"/>
      <c r="N213" s="4"/>
      <c r="O213" s="4"/>
      <c r="P213" s="4"/>
      <c r="Q213" s="7"/>
    </row>
    <row r="214" spans="1:17" ht="20.100000000000001" customHeight="1" thickBot="1" x14ac:dyDescent="0.3">
      <c r="A214" s="5"/>
      <c r="B214" s="4"/>
      <c r="C214" s="4"/>
      <c r="D214" s="245" t="s">
        <v>31</v>
      </c>
      <c r="E214" s="245"/>
      <c r="F214" s="245"/>
      <c r="G214" s="245"/>
      <c r="H214" s="245"/>
      <c r="I214" s="245"/>
      <c r="J214" s="245"/>
      <c r="K214" s="72"/>
      <c r="L214" s="72"/>
      <c r="M214" s="4"/>
      <c r="N214" s="4"/>
      <c r="O214" s="4"/>
      <c r="P214" s="4"/>
      <c r="Q214" s="7"/>
    </row>
    <row r="215" spans="1:17" ht="20.100000000000001" customHeight="1" thickBot="1" x14ac:dyDescent="0.3">
      <c r="A215" s="5"/>
      <c r="B215" s="4"/>
      <c r="C215" s="4"/>
      <c r="D215" s="145">
        <v>1</v>
      </c>
      <c r="E215" s="177" t="s">
        <v>4</v>
      </c>
      <c r="F215" s="178"/>
      <c r="G215" s="178"/>
      <c r="H215" s="179"/>
      <c r="I215" s="97">
        <v>12</v>
      </c>
      <c r="J215" s="98">
        <f>I215/I220</f>
        <v>0.6</v>
      </c>
      <c r="K215" s="33"/>
      <c r="L215" s="33"/>
      <c r="M215" s="4"/>
      <c r="N215" s="4"/>
      <c r="O215" s="4"/>
      <c r="P215" s="4"/>
      <c r="Q215" s="7"/>
    </row>
    <row r="216" spans="1:17" ht="20.100000000000001" customHeight="1" thickBot="1" x14ac:dyDescent="0.3">
      <c r="A216" s="5"/>
      <c r="B216" s="4"/>
      <c r="C216" s="4"/>
      <c r="D216" s="145">
        <v>2</v>
      </c>
      <c r="E216" s="177" t="str">
        <f>+'[1]ACUM-MAYO'!A187</f>
        <v>CORREO ELECTRONICO</v>
      </c>
      <c r="F216" s="178"/>
      <c r="G216" s="178"/>
      <c r="H216" s="179"/>
      <c r="I216" s="97">
        <v>1</v>
      </c>
      <c r="J216" s="98">
        <f>I216/I220</f>
        <v>0.05</v>
      </c>
      <c r="K216" s="33"/>
      <c r="L216" s="33"/>
      <c r="M216" s="4"/>
      <c r="N216" s="4"/>
      <c r="O216" s="4"/>
      <c r="P216" s="4"/>
      <c r="Q216" s="7"/>
    </row>
    <row r="217" spans="1:17" ht="20.100000000000001" customHeight="1" thickBot="1" x14ac:dyDescent="0.3">
      <c r="A217" s="5"/>
      <c r="B217" s="4"/>
      <c r="C217" s="4"/>
      <c r="D217" s="145">
        <v>3</v>
      </c>
      <c r="E217" s="177" t="str">
        <f>+'[1]ACUM-MAYO'!A188</f>
        <v>NOTIFICACIÓN PERSONAL</v>
      </c>
      <c r="F217" s="178"/>
      <c r="G217" s="178"/>
      <c r="H217" s="179"/>
      <c r="I217" s="97">
        <v>7</v>
      </c>
      <c r="J217" s="98">
        <f>I217/I220</f>
        <v>0.35</v>
      </c>
      <c r="K217" s="33"/>
      <c r="L217" s="33"/>
      <c r="M217" s="4"/>
      <c r="N217" s="4"/>
      <c r="O217" s="4"/>
      <c r="P217" s="4"/>
      <c r="Q217" s="7"/>
    </row>
    <row r="218" spans="1:17" ht="20.100000000000001" customHeight="1" thickBot="1" x14ac:dyDescent="0.3">
      <c r="A218" s="5"/>
      <c r="B218" s="4"/>
      <c r="C218" s="4"/>
      <c r="D218" s="145">
        <v>4</v>
      </c>
      <c r="E218" s="177" t="str">
        <f>+'[1]ACUM-MAYO'!A189</f>
        <v>LISTAS</v>
      </c>
      <c r="F218" s="178"/>
      <c r="G218" s="180"/>
      <c r="H218" s="181"/>
      <c r="I218" s="97">
        <v>0</v>
      </c>
      <c r="J218" s="98">
        <f>I218/I220</f>
        <v>0</v>
      </c>
      <c r="K218" s="33"/>
      <c r="L218" s="33"/>
      <c r="M218" s="4"/>
      <c r="N218" s="65"/>
      <c r="O218" s="4"/>
      <c r="P218" s="4"/>
      <c r="Q218" s="7"/>
    </row>
    <row r="219" spans="1:17" ht="15.75" customHeight="1" thickBot="1" x14ac:dyDescent="0.3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65"/>
      <c r="O219" s="4"/>
      <c r="P219" s="4"/>
      <c r="Q219" s="7"/>
    </row>
    <row r="220" spans="1:17" ht="15.75" customHeight="1" thickBot="1" x14ac:dyDescent="0.3">
      <c r="A220" s="5"/>
      <c r="B220" s="4"/>
      <c r="C220" s="4"/>
      <c r="D220" s="26"/>
      <c r="E220" s="52"/>
      <c r="F220" s="52"/>
      <c r="G220" s="52"/>
      <c r="H220" s="95" t="s">
        <v>7</v>
      </c>
      <c r="I220" s="95">
        <f>SUM(I215:I219)</f>
        <v>20</v>
      </c>
      <c r="J220" s="96">
        <f>SUM(J215:J219)</f>
        <v>1</v>
      </c>
      <c r="K220" s="42"/>
      <c r="L220" s="42"/>
      <c r="M220" s="4"/>
      <c r="N220" s="4"/>
      <c r="O220" s="4"/>
      <c r="P220" s="4"/>
      <c r="Q220" s="7"/>
    </row>
    <row r="221" spans="1:17" ht="15.75" customHeight="1" x14ac:dyDescent="0.25">
      <c r="A221" s="5"/>
      <c r="B221" s="4"/>
      <c r="C221" s="4"/>
      <c r="D221" s="26"/>
      <c r="E221" s="52"/>
      <c r="F221" s="52"/>
      <c r="G221" s="52"/>
      <c r="H221" s="52"/>
      <c r="I221" s="52"/>
      <c r="J221" s="52"/>
      <c r="K221" s="52"/>
      <c r="L221" s="42"/>
      <c r="M221" s="4"/>
      <c r="N221" s="4"/>
      <c r="O221" s="4"/>
      <c r="P221" s="4"/>
      <c r="Q221" s="7"/>
    </row>
    <row r="222" spans="1:17" ht="15.75" customHeight="1" x14ac:dyDescent="0.25">
      <c r="A222" s="5"/>
      <c r="B222" s="4"/>
      <c r="C222" s="4"/>
      <c r="D222" s="26"/>
      <c r="E222" s="52"/>
      <c r="F222" s="52"/>
      <c r="G222" s="52"/>
      <c r="H222" s="52"/>
      <c r="I222" s="52"/>
      <c r="J222" s="52"/>
      <c r="K222" s="52"/>
      <c r="L222" s="42"/>
      <c r="M222" s="4"/>
      <c r="N222" s="4"/>
      <c r="O222" s="4"/>
      <c r="P222" s="4"/>
      <c r="Q222" s="7"/>
    </row>
    <row r="223" spans="1:17" x14ac:dyDescent="0.2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7"/>
    </row>
    <row r="224" spans="1:17" s="89" customFormat="1" ht="15.75" x14ac:dyDescent="0.25">
      <c r="A224" s="25"/>
      <c r="B224" s="26"/>
      <c r="C224" s="26"/>
      <c r="D224" s="4"/>
      <c r="E224" s="4"/>
      <c r="F224" s="4"/>
      <c r="G224" s="4"/>
      <c r="H224" s="4"/>
      <c r="I224" s="4"/>
      <c r="J224" s="4"/>
      <c r="K224" s="4"/>
      <c r="L224" s="4"/>
      <c r="M224" s="26"/>
      <c r="N224" s="26"/>
      <c r="O224" s="26"/>
      <c r="P224" s="26"/>
      <c r="Q224" s="28"/>
    </row>
    <row r="225" spans="1:17" x14ac:dyDescent="0.2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7"/>
    </row>
    <row r="226" spans="1:17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7"/>
    </row>
    <row r="227" spans="1:17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7"/>
    </row>
    <row r="228" spans="1:17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7"/>
    </row>
    <row r="229" spans="1:17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7"/>
    </row>
    <row r="230" spans="1:17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7"/>
    </row>
    <row r="231" spans="1:17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7"/>
    </row>
    <row r="232" spans="1:17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7"/>
    </row>
    <row r="233" spans="1:17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7"/>
    </row>
    <row r="234" spans="1:17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7"/>
    </row>
    <row r="235" spans="1:17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7"/>
    </row>
    <row r="236" spans="1:17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7"/>
    </row>
    <row r="237" spans="1:17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7"/>
    </row>
    <row r="238" spans="1:17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7"/>
    </row>
    <row r="239" spans="1:17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7"/>
    </row>
    <row r="240" spans="1:17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7"/>
    </row>
    <row r="241" spans="1:17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7"/>
    </row>
    <row r="242" spans="1:17" ht="15.75" thickBot="1" x14ac:dyDescent="0.3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7"/>
    </row>
    <row r="243" spans="1:17" ht="24.95" customHeight="1" thickBot="1" x14ac:dyDescent="0.3">
      <c r="A243" s="5"/>
      <c r="B243" s="4"/>
      <c r="C243" s="4"/>
      <c r="D243" s="271" t="s">
        <v>32</v>
      </c>
      <c r="E243" s="272"/>
      <c r="F243" s="272"/>
      <c r="G243" s="273"/>
      <c r="H243" s="4"/>
      <c r="I243" s="4"/>
      <c r="J243" s="4"/>
      <c r="K243" s="4"/>
      <c r="L243" s="4"/>
      <c r="M243" s="4"/>
      <c r="N243" s="4"/>
      <c r="O243" s="4"/>
      <c r="P243" s="4"/>
      <c r="Q243" s="7"/>
    </row>
    <row r="244" spans="1:17" ht="24.95" customHeight="1" x14ac:dyDescent="0.25">
      <c r="A244" s="5"/>
      <c r="B244" s="4"/>
      <c r="C244" s="4"/>
      <c r="D244" s="189">
        <v>1</v>
      </c>
      <c r="E244" s="274" t="s">
        <v>33</v>
      </c>
      <c r="F244" s="274"/>
      <c r="G244" s="190">
        <v>3</v>
      </c>
      <c r="H244" s="4"/>
      <c r="I244" s="4"/>
      <c r="J244" s="4"/>
      <c r="K244" s="4"/>
      <c r="L244" s="4"/>
      <c r="M244" s="4"/>
      <c r="N244" s="4"/>
      <c r="O244" s="4"/>
      <c r="P244" s="4"/>
      <c r="Q244" s="7"/>
    </row>
    <row r="245" spans="1:17" ht="24.95" customHeight="1" x14ac:dyDescent="0.25">
      <c r="A245" s="5"/>
      <c r="B245" s="4"/>
      <c r="C245" s="4"/>
      <c r="D245" s="191">
        <v>2</v>
      </c>
      <c r="E245" s="268" t="s">
        <v>34</v>
      </c>
      <c r="F245" s="268"/>
      <c r="G245" s="192">
        <v>8</v>
      </c>
      <c r="H245" s="4"/>
      <c r="I245" s="4"/>
      <c r="J245" s="4"/>
      <c r="K245" s="4"/>
      <c r="L245" s="4"/>
      <c r="M245" s="4"/>
      <c r="N245" s="4"/>
      <c r="O245" s="4"/>
      <c r="P245" s="4"/>
      <c r="Q245" s="7"/>
    </row>
    <row r="246" spans="1:17" ht="24.95" customHeight="1" x14ac:dyDescent="0.25">
      <c r="A246" s="5"/>
      <c r="B246" s="4"/>
      <c r="C246" s="66"/>
      <c r="D246" s="191">
        <v>3</v>
      </c>
      <c r="E246" s="268" t="s">
        <v>41</v>
      </c>
      <c r="F246" s="268"/>
      <c r="G246" s="192">
        <v>1</v>
      </c>
      <c r="H246" s="4"/>
      <c r="I246" s="4"/>
      <c r="J246" s="4"/>
      <c r="K246" s="4"/>
      <c r="L246" s="4"/>
      <c r="M246" s="4"/>
      <c r="N246" s="4"/>
      <c r="O246" s="4"/>
      <c r="P246" s="7"/>
      <c r="Q246" s="67"/>
    </row>
    <row r="247" spans="1:17" ht="24.95" customHeight="1" x14ac:dyDescent="0.25">
      <c r="A247" s="5"/>
      <c r="B247" s="4"/>
      <c r="C247" s="66"/>
      <c r="D247" s="191">
        <v>4</v>
      </c>
      <c r="E247" s="268" t="s">
        <v>35</v>
      </c>
      <c r="F247" s="268"/>
      <c r="G247" s="192">
        <v>0</v>
      </c>
      <c r="H247" s="4"/>
      <c r="I247" s="4"/>
      <c r="J247" s="4"/>
      <c r="K247" s="4"/>
      <c r="L247" s="4"/>
      <c r="M247" s="4"/>
      <c r="N247" s="4"/>
      <c r="O247" s="4"/>
      <c r="P247" s="7"/>
      <c r="Q247" s="67"/>
    </row>
    <row r="248" spans="1:17" ht="24.95" customHeight="1" x14ac:dyDescent="0.25">
      <c r="A248" s="5"/>
      <c r="B248" s="4"/>
      <c r="C248" s="66"/>
      <c r="D248" s="191">
        <v>5</v>
      </c>
      <c r="E248" s="268" t="s">
        <v>36</v>
      </c>
      <c r="F248" s="268"/>
      <c r="G248" s="192">
        <v>0</v>
      </c>
      <c r="H248" s="4"/>
      <c r="I248" s="4"/>
      <c r="J248" s="4"/>
      <c r="K248" s="4"/>
      <c r="L248" s="4"/>
      <c r="M248" s="4"/>
      <c r="N248" s="4"/>
      <c r="O248" s="4"/>
      <c r="P248" s="7"/>
      <c r="Q248" s="67"/>
    </row>
    <row r="249" spans="1:17" ht="24.95" customHeight="1" x14ac:dyDescent="0.25">
      <c r="A249" s="5"/>
      <c r="B249" s="4"/>
      <c r="C249" s="66"/>
      <c r="D249" s="191">
        <v>6</v>
      </c>
      <c r="E249" s="268" t="s">
        <v>37</v>
      </c>
      <c r="F249" s="268"/>
      <c r="G249" s="192">
        <v>1</v>
      </c>
      <c r="H249" s="4"/>
      <c r="I249" s="4"/>
      <c r="J249" s="4"/>
      <c r="K249" s="4"/>
      <c r="L249" s="4"/>
      <c r="M249" s="4"/>
      <c r="N249" s="4"/>
      <c r="O249" s="4"/>
      <c r="P249" s="7"/>
      <c r="Q249" s="67"/>
    </row>
    <row r="250" spans="1:17" ht="24.95" customHeight="1" thickBot="1" x14ac:dyDescent="0.3">
      <c r="A250" s="5"/>
      <c r="B250" s="4"/>
      <c r="C250" s="66"/>
      <c r="D250" s="193">
        <v>7</v>
      </c>
      <c r="E250" s="269" t="s">
        <v>38</v>
      </c>
      <c r="F250" s="269"/>
      <c r="G250" s="194">
        <v>7</v>
      </c>
      <c r="H250" s="4"/>
      <c r="I250" s="4"/>
      <c r="J250" s="4" t="s">
        <v>8</v>
      </c>
      <c r="K250" s="4"/>
      <c r="L250" s="4"/>
      <c r="M250" s="4"/>
      <c r="N250" s="4"/>
      <c r="O250" s="4"/>
      <c r="P250" s="7"/>
      <c r="Q250" s="67"/>
    </row>
    <row r="251" spans="1:17" ht="24.95" customHeight="1" thickBot="1" x14ac:dyDescent="0.3">
      <c r="A251" s="5"/>
      <c r="B251" s="4"/>
      <c r="C251" s="66"/>
      <c r="D251" s="263" t="s">
        <v>7</v>
      </c>
      <c r="E251" s="264"/>
      <c r="F251" s="265"/>
      <c r="G251" s="188">
        <v>20</v>
      </c>
      <c r="H251" s="69"/>
      <c r="I251" s="4"/>
      <c r="J251" s="4"/>
      <c r="K251" s="4"/>
      <c r="L251" s="4"/>
      <c r="M251" s="4"/>
      <c r="N251" s="4"/>
      <c r="O251" s="4"/>
      <c r="P251" s="7"/>
      <c r="Q251" s="67"/>
    </row>
    <row r="252" spans="1:17" ht="21" customHeight="1" x14ac:dyDescent="0.25">
      <c r="A252" s="5"/>
      <c r="B252" s="4"/>
      <c r="C252" s="66"/>
      <c r="D252" s="4" t="s">
        <v>39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7"/>
      <c r="Q252" s="67"/>
    </row>
    <row r="253" spans="1:17" ht="15.75" customHeight="1" x14ac:dyDescent="0.25">
      <c r="A253" s="5"/>
      <c r="B253" s="4"/>
      <c r="C253" s="6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7"/>
      <c r="Q253" s="67"/>
    </row>
    <row r="254" spans="1:17" ht="15.75" customHeight="1" x14ac:dyDescent="0.25">
      <c r="A254" s="5"/>
      <c r="B254" s="4"/>
      <c r="C254" s="6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7"/>
      <c r="Q254" s="67"/>
    </row>
    <row r="255" spans="1:17" ht="15.75" customHeight="1" thickBot="1" x14ac:dyDescent="0.3">
      <c r="A255" s="5"/>
      <c r="B255" s="4"/>
      <c r="C255" s="6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7"/>
      <c r="Q255" s="67"/>
    </row>
    <row r="256" spans="1:17" ht="15.75" customHeight="1" thickBot="1" x14ac:dyDescent="0.3">
      <c r="A256" s="5"/>
      <c r="B256" s="239" t="s">
        <v>40</v>
      </c>
      <c r="C256" s="239"/>
      <c r="D256" s="239"/>
      <c r="E256" s="239"/>
      <c r="F256" s="239"/>
      <c r="G256" s="239"/>
      <c r="H256" s="239"/>
      <c r="I256" s="239"/>
      <c r="J256" s="239"/>
      <c r="K256" s="239"/>
      <c r="L256" s="239"/>
      <c r="M256" s="239"/>
      <c r="N256" s="239"/>
      <c r="O256" s="239"/>
      <c r="P256" s="7"/>
      <c r="Q256" s="67"/>
    </row>
    <row r="257" spans="1:17" ht="15.75" customHeight="1" x14ac:dyDescent="0.25">
      <c r="A257" s="5"/>
      <c r="B257" s="4"/>
      <c r="C257" s="6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7"/>
      <c r="Q257" s="67"/>
    </row>
    <row r="258" spans="1:17" ht="15.75" customHeight="1" x14ac:dyDescent="0.25">
      <c r="A258" s="5"/>
      <c r="B258" s="4"/>
      <c r="C258" s="6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7"/>
      <c r="Q258" s="67"/>
    </row>
    <row r="259" spans="1:17" ht="15.75" customHeight="1" x14ac:dyDescent="0.25">
      <c r="A259" s="5"/>
      <c r="B259" s="4"/>
      <c r="C259" s="6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7"/>
      <c r="Q259" s="67"/>
    </row>
    <row r="260" spans="1:17" ht="15.75" customHeight="1" x14ac:dyDescent="0.25">
      <c r="A260" s="5"/>
      <c r="B260" s="4"/>
      <c r="C260" s="66"/>
      <c r="D260" s="4"/>
      <c r="E260" s="4"/>
      <c r="F260" s="4"/>
      <c r="G260" s="4"/>
      <c r="H260" s="27"/>
      <c r="I260" s="26"/>
      <c r="J260" s="26"/>
      <c r="K260" s="26"/>
      <c r="L260" s="26"/>
      <c r="M260" s="4"/>
      <c r="N260" s="4"/>
      <c r="O260" s="4"/>
      <c r="P260" s="7"/>
      <c r="Q260" s="67"/>
    </row>
    <row r="261" spans="1:17" x14ac:dyDescent="0.2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7"/>
    </row>
    <row r="262" spans="1:17" s="89" customFormat="1" ht="15.75" x14ac:dyDescent="0.25">
      <c r="A262" s="25"/>
      <c r="B262" s="26"/>
      <c r="C262" s="26"/>
      <c r="D262" s="4"/>
      <c r="E262" s="4"/>
      <c r="F262" s="4"/>
      <c r="G262" s="4"/>
      <c r="H262" s="4"/>
      <c r="I262" s="4"/>
      <c r="J262" s="4"/>
      <c r="K262" s="4"/>
      <c r="L262" s="4"/>
      <c r="M262" s="26"/>
      <c r="N262" s="26"/>
      <c r="O262" s="26"/>
      <c r="P262" s="26"/>
      <c r="Q262" s="28"/>
    </row>
    <row r="263" spans="1:17" x14ac:dyDescent="0.2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7"/>
    </row>
    <row r="264" spans="1:17" x14ac:dyDescent="0.2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7"/>
    </row>
    <row r="265" spans="1:17" ht="24" customHeight="1" x14ac:dyDescent="0.25">
      <c r="A265" s="5"/>
      <c r="B265" s="4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7"/>
    </row>
    <row r="266" spans="1:17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7"/>
    </row>
    <row r="267" spans="1:17" x14ac:dyDescent="0.2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7"/>
    </row>
    <row r="268" spans="1:17" x14ac:dyDescent="0.2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7"/>
    </row>
    <row r="269" spans="1:17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7"/>
    </row>
    <row r="270" spans="1:17" x14ac:dyDescent="0.2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7"/>
    </row>
    <row r="271" spans="1:17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7"/>
    </row>
    <row r="272" spans="1:17" x14ac:dyDescent="0.25">
      <c r="A272" s="5"/>
      <c r="B272" s="4"/>
      <c r="C272" s="4"/>
      <c r="D272"/>
      <c r="E272"/>
      <c r="F272"/>
      <c r="G272"/>
      <c r="H272" s="4"/>
      <c r="I272" s="4"/>
      <c r="J272" s="4"/>
      <c r="K272" s="4"/>
      <c r="L272" s="4"/>
      <c r="M272" s="4"/>
      <c r="N272"/>
      <c r="O272"/>
      <c r="P272"/>
      <c r="Q272" s="7"/>
    </row>
    <row r="273" spans="1:17" x14ac:dyDescent="0.25">
      <c r="A273" s="5"/>
      <c r="B273" s="4"/>
      <c r="C273" s="4"/>
      <c r="D273"/>
      <c r="E273"/>
      <c r="F273"/>
      <c r="G273"/>
      <c r="H273" s="4"/>
      <c r="I273" s="4"/>
      <c r="J273" s="4"/>
      <c r="K273" s="4"/>
      <c r="L273" s="4"/>
      <c r="M273" s="4"/>
      <c r="N273"/>
      <c r="O273"/>
      <c r="P273"/>
      <c r="Q273" s="7"/>
    </row>
    <row r="274" spans="1:17" x14ac:dyDescent="0.25">
      <c r="A274" s="5"/>
      <c r="B274" s="4"/>
      <c r="C274" s="4"/>
      <c r="D274" s="7"/>
      <c r="E274" s="7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7"/>
    </row>
    <row r="275" spans="1:17" x14ac:dyDescent="0.25">
      <c r="A275" s="5"/>
      <c r="B275" s="4"/>
      <c r="C275" s="4"/>
      <c r="D275"/>
      <c r="E275"/>
      <c r="F275"/>
      <c r="G275"/>
      <c r="H275" s="4"/>
      <c r="I275" s="4"/>
      <c r="J275" s="4"/>
      <c r="K275" s="4"/>
      <c r="L275" s="4"/>
      <c r="M275" s="4"/>
      <c r="N275"/>
      <c r="O275"/>
      <c r="P275"/>
      <c r="Q275" s="7"/>
    </row>
    <row r="276" spans="1:17" x14ac:dyDescent="0.25">
      <c r="A276" s="5"/>
      <c r="B276" s="4"/>
      <c r="C276" s="4"/>
      <c r="D276"/>
      <c r="E276"/>
      <c r="F276"/>
      <c r="G276"/>
      <c r="H276" s="4"/>
      <c r="I276" s="4"/>
      <c r="J276" s="4"/>
      <c r="K276" s="4"/>
      <c r="L276" s="4"/>
      <c r="M276" s="4"/>
      <c r="N276"/>
      <c r="O276"/>
      <c r="P276"/>
      <c r="Q276" s="7"/>
    </row>
    <row r="277" spans="1:17" x14ac:dyDescent="0.25">
      <c r="A277" s="5"/>
      <c r="B277" s="4"/>
      <c r="C277" s="4"/>
      <c r="D277"/>
      <c r="E277"/>
      <c r="F277"/>
      <c r="G277"/>
      <c r="H277" s="4"/>
      <c r="I277" s="4"/>
      <c r="J277" s="4"/>
      <c r="K277" s="4"/>
      <c r="L277" s="4"/>
      <c r="M277" s="4"/>
      <c r="N277"/>
      <c r="O277"/>
      <c r="P277"/>
      <c r="Q277" s="7"/>
    </row>
    <row r="278" spans="1:17" x14ac:dyDescent="0.25">
      <c r="A278" s="5"/>
      <c r="B278" s="4"/>
      <c r="C278" s="4"/>
      <c r="D278"/>
      <c r="E278"/>
      <c r="F278"/>
      <c r="G278"/>
      <c r="H278" s="4"/>
      <c r="I278" s="4"/>
      <c r="J278" s="4"/>
      <c r="K278" s="4"/>
      <c r="L278" s="4"/>
      <c r="M278" s="4"/>
      <c r="N278"/>
      <c r="O278"/>
      <c r="P278"/>
      <c r="Q278" s="7"/>
    </row>
    <row r="279" spans="1:17" x14ac:dyDescent="0.25">
      <c r="A279" s="5"/>
      <c r="B279" s="4"/>
      <c r="C279" s="4"/>
      <c r="D279"/>
      <c r="E279"/>
      <c r="F279"/>
      <c r="G279"/>
      <c r="H279" s="4"/>
      <c r="I279" s="4"/>
      <c r="J279" s="4"/>
      <c r="K279" s="4"/>
      <c r="L279" s="4"/>
      <c r="M279" s="4"/>
      <c r="N279"/>
      <c r="O279"/>
      <c r="P279"/>
      <c r="Q279" s="7"/>
    </row>
    <row r="280" spans="1:17" x14ac:dyDescent="0.25">
      <c r="A280" s="5"/>
      <c r="B280" s="4"/>
      <c r="C280" s="4"/>
      <c r="D280"/>
      <c r="E280"/>
      <c r="F280"/>
      <c r="G280"/>
      <c r="H280" s="4"/>
      <c r="I280" s="4"/>
      <c r="J280" s="4"/>
      <c r="K280" s="4"/>
      <c r="L280" s="4"/>
      <c r="M280" s="4"/>
      <c r="N280"/>
      <c r="O280"/>
      <c r="P280"/>
      <c r="Q280" s="7"/>
    </row>
    <row r="281" spans="1:17" x14ac:dyDescent="0.25">
      <c r="A281" s="5"/>
      <c r="B281" s="4"/>
      <c r="C281" s="4"/>
      <c r="D281"/>
      <c r="E281"/>
      <c r="F281"/>
      <c r="G281"/>
      <c r="H281" s="4"/>
      <c r="I281" s="4"/>
      <c r="J281" s="4"/>
      <c r="K281" s="4"/>
      <c r="L281" s="4"/>
      <c r="M281" s="4"/>
      <c r="N281"/>
      <c r="O281"/>
      <c r="P281"/>
      <c r="Q281" s="7"/>
    </row>
    <row r="282" spans="1:17" x14ac:dyDescent="0.25">
      <c r="A282" s="5"/>
      <c r="B282" s="4"/>
      <c r="C282" s="4"/>
      <c r="D282"/>
      <c r="E282"/>
      <c r="F282"/>
      <c r="G282"/>
      <c r="H282" s="4"/>
      <c r="I282" s="4"/>
      <c r="J282" s="4"/>
      <c r="K282" s="4"/>
      <c r="L282" s="4"/>
      <c r="M282" s="4"/>
      <c r="N282"/>
      <c r="O282"/>
      <c r="P282"/>
      <c r="Q282" s="7"/>
    </row>
    <row r="283" spans="1:17" x14ac:dyDescent="0.25">
      <c r="A283" s="5"/>
      <c r="B283" s="4"/>
      <c r="C283" s="4"/>
      <c r="D283"/>
      <c r="E283"/>
      <c r="F283"/>
      <c r="G283"/>
      <c r="H283" s="4"/>
      <c r="I283" s="4"/>
      <c r="J283" s="4"/>
      <c r="K283" s="4"/>
      <c r="L283" s="4"/>
      <c r="M283" s="4"/>
      <c r="N283"/>
      <c r="O283"/>
      <c r="P283"/>
      <c r="Q283" s="7"/>
    </row>
    <row r="284" spans="1:17" x14ac:dyDescent="0.25">
      <c r="A284" s="5"/>
      <c r="B284" s="4"/>
      <c r="C284" s="4"/>
      <c r="D284"/>
      <c r="E284"/>
      <c r="F284"/>
      <c r="G284"/>
      <c r="H284" s="4"/>
      <c r="I284" s="4"/>
      <c r="J284" s="4"/>
      <c r="K284" s="4"/>
      <c r="L284" s="4"/>
      <c r="M284" s="4"/>
      <c r="N284"/>
      <c r="O284"/>
      <c r="P284"/>
      <c r="Q284" s="7"/>
    </row>
    <row r="285" spans="1:17" x14ac:dyDescent="0.25">
      <c r="A285" s="5"/>
      <c r="B285" s="4"/>
      <c r="C285" s="4"/>
      <c r="D285"/>
      <c r="E285"/>
      <c r="F285"/>
      <c r="G285"/>
      <c r="H285" s="4"/>
      <c r="I285" s="4"/>
      <c r="J285" s="4"/>
      <c r="K285" s="4"/>
      <c r="L285" s="4"/>
      <c r="M285" s="4"/>
      <c r="N285"/>
      <c r="O285"/>
      <c r="P285"/>
      <c r="Q285" s="7"/>
    </row>
    <row r="286" spans="1:17" x14ac:dyDescent="0.25">
      <c r="A286" s="5"/>
      <c r="B286" s="4"/>
      <c r="C286" s="4"/>
      <c r="D286"/>
      <c r="E286"/>
      <c r="F286"/>
      <c r="G286"/>
      <c r="H286" s="4"/>
      <c r="I286" s="4"/>
      <c r="J286" s="4"/>
      <c r="K286" s="4"/>
      <c r="L286" s="4"/>
      <c r="M286" s="4"/>
      <c r="N286"/>
      <c r="O286"/>
      <c r="P286"/>
      <c r="Q286" s="7"/>
    </row>
    <row r="287" spans="1:17" x14ac:dyDescent="0.25">
      <c r="A287" s="5"/>
      <c r="B287" s="4"/>
      <c r="C287" s="4"/>
      <c r="D287"/>
      <c r="E287"/>
      <c r="F287"/>
      <c r="G287"/>
      <c r="H287" s="4"/>
      <c r="I287" s="4"/>
      <c r="J287" s="4"/>
      <c r="K287" s="4"/>
      <c r="L287" s="4"/>
      <c r="M287" s="4"/>
      <c r="N287"/>
      <c r="O287"/>
      <c r="P287"/>
      <c r="Q287" s="7"/>
    </row>
    <row r="288" spans="1:17" x14ac:dyDescent="0.25">
      <c r="A288" s="5"/>
      <c r="B288" s="4"/>
      <c r="C288" s="4"/>
      <c r="D288"/>
      <c r="E288"/>
      <c r="F288"/>
      <c r="G288"/>
      <c r="H288" s="4"/>
      <c r="I288" s="4"/>
      <c r="J288" s="4"/>
      <c r="K288" s="4"/>
      <c r="L288" s="4"/>
      <c r="M288" s="4"/>
      <c r="N288"/>
      <c r="O288"/>
      <c r="P288"/>
      <c r="Q288" s="7"/>
    </row>
    <row r="289" spans="1:17" x14ac:dyDescent="0.25">
      <c r="A289" s="5"/>
      <c r="B289" s="4"/>
      <c r="C289" s="4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7"/>
    </row>
    <row r="290" spans="1:17" x14ac:dyDescent="0.25">
      <c r="A290" s="5"/>
      <c r="B290" s="4"/>
      <c r="C290" s="4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7"/>
    </row>
    <row r="291" spans="1:17" x14ac:dyDescent="0.2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7"/>
      <c r="Q291" s="7"/>
    </row>
    <row r="292" spans="1:17" x14ac:dyDescent="0.2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/>
      <c r="Q292" s="7"/>
    </row>
    <row r="293" spans="1:17" x14ac:dyDescent="0.2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/>
      <c r="Q293" s="7"/>
    </row>
    <row r="294" spans="1:17" x14ac:dyDescent="0.2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/>
      <c r="Q294" s="7"/>
    </row>
    <row r="295" spans="1:17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/>
      <c r="Q295" s="7"/>
    </row>
    <row r="296" spans="1:17" x14ac:dyDescent="0.2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/>
      <c r="Q296" s="7"/>
    </row>
    <row r="297" spans="1:17" x14ac:dyDescent="0.25">
      <c r="A297" s="5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7"/>
    </row>
    <row r="298" spans="1:17" x14ac:dyDescent="0.25">
      <c r="B298" s="87"/>
    </row>
    <row r="299" spans="1:17" x14ac:dyDescent="0.25">
      <c r="B299" s="87"/>
    </row>
    <row r="300" spans="1:17" x14ac:dyDescent="0.25">
      <c r="B300" s="87"/>
    </row>
    <row r="301" spans="1:17" x14ac:dyDescent="0.25">
      <c r="B301" s="87"/>
    </row>
    <row r="302" spans="1:17" x14ac:dyDescent="0.25">
      <c r="B302" s="87"/>
    </row>
    <row r="303" spans="1:17" x14ac:dyDescent="0.25">
      <c r="B303" s="87"/>
    </row>
    <row r="304" spans="1:17" x14ac:dyDescent="0.25">
      <c r="B304" s="87"/>
    </row>
  </sheetData>
  <mergeCells count="53">
    <mergeCell ref="E244:F244"/>
    <mergeCell ref="E245:F245"/>
    <mergeCell ref="E160:H160"/>
    <mergeCell ref="D185:J185"/>
    <mergeCell ref="E186:H186"/>
    <mergeCell ref="B256:O256"/>
    <mergeCell ref="C107:P107"/>
    <mergeCell ref="E246:F246"/>
    <mergeCell ref="E247:F247"/>
    <mergeCell ref="E248:F248"/>
    <mergeCell ref="E249:F249"/>
    <mergeCell ref="E250:F250"/>
    <mergeCell ref="E189:H189"/>
    <mergeCell ref="D214:J214"/>
    <mergeCell ref="E187:H187"/>
    <mergeCell ref="E188:H188"/>
    <mergeCell ref="E150:I150"/>
    <mergeCell ref="D156:J156"/>
    <mergeCell ref="E157:H157"/>
    <mergeCell ref="E158:H158"/>
    <mergeCell ref="D243:G243"/>
    <mergeCell ref="J58:L58"/>
    <mergeCell ref="J59:L59"/>
    <mergeCell ref="J61:L61"/>
    <mergeCell ref="D98:J98"/>
    <mergeCell ref="E159:H159"/>
    <mergeCell ref="D109:J109"/>
    <mergeCell ref="E136:J136"/>
    <mergeCell ref="E137:I137"/>
    <mergeCell ref="E143:J143"/>
    <mergeCell ref="E144:I144"/>
    <mergeCell ref="E149:J149"/>
    <mergeCell ref="J53:L53"/>
    <mergeCell ref="J54:L54"/>
    <mergeCell ref="J55:L55"/>
    <mergeCell ref="J56:L56"/>
    <mergeCell ref="J57:L57"/>
    <mergeCell ref="D251:F251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101:H101"/>
    <mergeCell ref="J51:L51"/>
    <mergeCell ref="J52:L52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9998D-193C-4E3E-808E-B1C368049AE1}">
  <dimension ref="A1:Q309"/>
  <sheetViews>
    <sheetView zoomScaleNormal="100" workbookViewId="0">
      <selection activeCell="C20" sqref="C20:F20"/>
    </sheetView>
  </sheetViews>
  <sheetFormatPr baseColWidth="10" defaultColWidth="10.7109375" defaultRowHeight="15" x14ac:dyDescent="0.25"/>
  <cols>
    <col min="1" max="1" width="3.5703125" style="87" customWidth="1"/>
    <col min="2" max="2" width="6.7109375" style="91" customWidth="1"/>
    <col min="3" max="3" width="22.140625" style="87" customWidth="1"/>
    <col min="4" max="4" width="15.7109375" style="87" customWidth="1"/>
    <col min="5" max="5" width="26" style="87" customWidth="1"/>
    <col min="6" max="6" width="31.42578125" style="87" customWidth="1"/>
    <col min="7" max="7" width="26.42578125" style="87" customWidth="1"/>
    <col min="8" max="8" width="17.42578125" style="87" customWidth="1"/>
    <col min="9" max="9" width="19.140625" style="87" customWidth="1"/>
    <col min="10" max="10" width="15.85546875" style="87" customWidth="1"/>
    <col min="11" max="11" width="14.7109375" style="87" customWidth="1"/>
    <col min="12" max="12" width="14" style="87" customWidth="1"/>
    <col min="13" max="13" width="17.85546875" style="87" customWidth="1"/>
    <col min="14" max="14" width="12.140625" style="87" customWidth="1"/>
    <col min="15" max="15" width="14.140625" style="87" customWidth="1"/>
    <col min="16" max="16" width="2.5703125" style="87" hidden="1" customWidth="1"/>
    <col min="17" max="17" width="3.5703125" style="87" customWidth="1"/>
    <col min="18" max="16384" width="10.7109375" style="87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7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7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</row>
    <row r="12" spans="1:17" ht="15.7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7"/>
    </row>
    <row r="13" spans="1:17" ht="50.25" customHeight="1" x14ac:dyDescent="0.25">
      <c r="A13" s="5"/>
      <c r="B13" s="257" t="s">
        <v>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6"/>
      <c r="Q13" s="7"/>
    </row>
    <row r="14" spans="1:17" ht="43.5" customHeight="1" thickBot="1" x14ac:dyDescent="0.85">
      <c r="A14" s="5"/>
      <c r="B14" s="258" t="s">
        <v>44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8"/>
      <c r="Q14" s="7"/>
    </row>
    <row r="15" spans="1:17" x14ac:dyDescent="0.25">
      <c r="A15" s="5"/>
      <c r="B15" s="4" t="s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/>
    </row>
    <row r="16" spans="1:17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7"/>
    </row>
    <row r="17" spans="1:17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</row>
    <row r="18" spans="1:17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</row>
    <row r="19" spans="1:17" ht="15.75" thickBot="1" x14ac:dyDescent="0.3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7"/>
    </row>
    <row r="20" spans="1:17" ht="20.100000000000001" customHeight="1" thickBot="1" x14ac:dyDescent="0.3">
      <c r="A20" s="5"/>
      <c r="B20" s="4"/>
      <c r="C20" s="259" t="s">
        <v>2</v>
      </c>
      <c r="D20" s="259"/>
      <c r="E20" s="259"/>
      <c r="F20" s="259"/>
      <c r="G20" s="9"/>
      <c r="H20" s="259" t="s">
        <v>3</v>
      </c>
      <c r="I20" s="259"/>
      <c r="J20" s="259"/>
      <c r="K20" s="259"/>
      <c r="L20" s="259"/>
      <c r="M20" s="10"/>
      <c r="N20" s="10"/>
      <c r="O20" s="10"/>
      <c r="P20" s="4"/>
      <c r="Q20" s="7"/>
    </row>
    <row r="21" spans="1:17" s="88" customFormat="1" ht="20.100000000000001" customHeight="1" thickBot="1" x14ac:dyDescent="0.3">
      <c r="A21" s="11"/>
      <c r="B21" s="12"/>
      <c r="C21" s="13" t="s">
        <v>4</v>
      </c>
      <c r="D21" s="14" t="s">
        <v>5</v>
      </c>
      <c r="E21" s="15" t="s">
        <v>6</v>
      </c>
      <c r="F21" s="13" t="s">
        <v>7</v>
      </c>
      <c r="G21" s="16" t="s">
        <v>8</v>
      </c>
      <c r="H21" s="15" t="s">
        <v>9</v>
      </c>
      <c r="I21" s="15" t="s">
        <v>10</v>
      </c>
      <c r="J21" s="13" t="s">
        <v>11</v>
      </c>
      <c r="K21" s="13" t="s">
        <v>12</v>
      </c>
      <c r="L21" s="13" t="s">
        <v>7</v>
      </c>
      <c r="M21" s="12"/>
      <c r="N21" s="12"/>
      <c r="O21" s="12"/>
      <c r="P21" s="17"/>
      <c r="Q21" s="17"/>
    </row>
    <row r="22" spans="1:17" ht="20.100000000000001" customHeight="1" thickBot="1" x14ac:dyDescent="0.35">
      <c r="A22" s="5"/>
      <c r="B22" s="4"/>
      <c r="C22" s="74">
        <v>49</v>
      </c>
      <c r="D22" s="18">
        <v>10</v>
      </c>
      <c r="E22" s="18">
        <v>3</v>
      </c>
      <c r="F22" s="19">
        <f>SUM(C22:E22)</f>
        <v>62</v>
      </c>
      <c r="G22" s="20"/>
      <c r="H22" s="74">
        <v>23</v>
      </c>
      <c r="I22" s="74">
        <v>15</v>
      </c>
      <c r="J22" s="74">
        <v>0</v>
      </c>
      <c r="K22" s="74">
        <v>24</v>
      </c>
      <c r="L22" s="19">
        <f>SUM(H22:K22)</f>
        <v>62</v>
      </c>
      <c r="M22" s="4"/>
      <c r="N22" s="4"/>
      <c r="O22" s="4"/>
      <c r="P22" s="7"/>
      <c r="Q22" s="7"/>
    </row>
    <row r="23" spans="1:17" ht="20.100000000000001" customHeight="1" thickBot="1" x14ac:dyDescent="0.35">
      <c r="A23" s="5"/>
      <c r="B23" s="4"/>
      <c r="C23" s="21">
        <f>+C22/F22</f>
        <v>0.79032258064516125</v>
      </c>
      <c r="D23" s="22">
        <f>+D22/F22</f>
        <v>0.16129032258064516</v>
      </c>
      <c r="E23" s="23">
        <f>+E22/F22</f>
        <v>4.8387096774193547E-2</v>
      </c>
      <c r="F23" s="24">
        <v>1</v>
      </c>
      <c r="G23" s="20"/>
      <c r="H23" s="21">
        <f>+H22/L22</f>
        <v>0.37096774193548387</v>
      </c>
      <c r="I23" s="21">
        <f>+I22/L22</f>
        <v>0.24193548387096775</v>
      </c>
      <c r="J23" s="21">
        <f>+J22/L22</f>
        <v>0</v>
      </c>
      <c r="K23" s="21">
        <f>+K22/L22</f>
        <v>0.38709677419354838</v>
      </c>
      <c r="L23" s="24">
        <f>SUM(H23:K23)</f>
        <v>1</v>
      </c>
      <c r="M23" s="4"/>
      <c r="N23" s="4"/>
      <c r="O23" s="4"/>
      <c r="P23" s="7"/>
      <c r="Q23" s="7"/>
    </row>
    <row r="24" spans="1:17" x14ac:dyDescent="0.25">
      <c r="A24" s="5"/>
      <c r="B24" s="4"/>
      <c r="C24" s="4" t="s">
        <v>13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/>
    </row>
    <row r="25" spans="1:17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"/>
    </row>
    <row r="26" spans="1:17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"/>
    </row>
    <row r="27" spans="1:17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"/>
    </row>
    <row r="28" spans="1:17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7"/>
    </row>
    <row r="29" spans="1:17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"/>
    </row>
    <row r="30" spans="1:17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"/>
    </row>
    <row r="31" spans="1:17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"/>
    </row>
    <row r="32" spans="1:17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"/>
    </row>
    <row r="33" spans="1:17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/>
    </row>
    <row r="34" spans="1:17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"/>
    </row>
    <row r="35" spans="1:17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7"/>
    </row>
    <row r="36" spans="1:17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"/>
    </row>
    <row r="37" spans="1:17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"/>
    </row>
    <row r="38" spans="1:17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</row>
    <row r="39" spans="1:17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</row>
    <row r="40" spans="1:17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/>
    </row>
    <row r="41" spans="1:17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</row>
    <row r="42" spans="1:17" ht="15.75" thickBot="1" x14ac:dyDescent="0.3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</row>
    <row r="43" spans="1:17" ht="20.100000000000001" customHeight="1" thickBot="1" x14ac:dyDescent="0.3">
      <c r="A43" s="5"/>
      <c r="B43" s="4"/>
      <c r="C43" s="4"/>
      <c r="D43" s="260" t="s">
        <v>14</v>
      </c>
      <c r="E43" s="261"/>
      <c r="F43" s="261"/>
      <c r="G43" s="261"/>
      <c r="H43" s="261"/>
      <c r="I43" s="261"/>
      <c r="J43" s="261"/>
      <c r="K43" s="261"/>
      <c r="L43" s="261"/>
      <c r="M43" s="262"/>
      <c r="N43" s="4"/>
      <c r="O43" s="4"/>
      <c r="P43" s="4"/>
      <c r="Q43" s="7"/>
    </row>
    <row r="44" spans="1:17" ht="20.100000000000001" customHeight="1" thickBot="1" x14ac:dyDescent="0.3">
      <c r="A44" s="5"/>
      <c r="B44" s="4"/>
      <c r="C44" s="4"/>
      <c r="D44" s="156">
        <v>1</v>
      </c>
      <c r="E44" s="157" t="str">
        <f>+'[1]ACUM-MAYO'!A61</f>
        <v>SE TIENE POR NO PRESENTADA ( NO CUMPLIÓ PREVENCIÓN)</v>
      </c>
      <c r="F44" s="158"/>
      <c r="G44" s="158"/>
      <c r="H44" s="158"/>
      <c r="I44" s="159"/>
      <c r="J44" s="256">
        <v>0</v>
      </c>
      <c r="K44" s="256"/>
      <c r="L44" s="256"/>
      <c r="M44" s="161">
        <f>+$J44/$J61</f>
        <v>0</v>
      </c>
      <c r="N44" s="4"/>
      <c r="O44" s="4"/>
      <c r="P44" s="4"/>
      <c r="Q44" s="7"/>
    </row>
    <row r="45" spans="1:17" ht="20.100000000000001" customHeight="1" thickBot="1" x14ac:dyDescent="0.3">
      <c r="A45" s="5"/>
      <c r="B45" s="4"/>
      <c r="C45" s="4"/>
      <c r="D45" s="162">
        <v>2</v>
      </c>
      <c r="E45" s="163" t="str">
        <f>+'[1]ACUM-MAYO'!A62</f>
        <v>NO CUMPLIO CON LOS EXTREMOS DEL ARTÍCULO 79 (REQUISITOS)</v>
      </c>
      <c r="F45" s="164"/>
      <c r="G45" s="164"/>
      <c r="H45" s="164"/>
      <c r="I45" s="165"/>
      <c r="J45" s="251">
        <v>0</v>
      </c>
      <c r="K45" s="251"/>
      <c r="L45" s="251"/>
      <c r="M45" s="167">
        <f>+$J45/$J61</f>
        <v>0</v>
      </c>
      <c r="N45" s="4"/>
      <c r="O45" s="4"/>
      <c r="P45" s="4"/>
      <c r="Q45" s="7"/>
    </row>
    <row r="46" spans="1:17" ht="20.100000000000001" customHeight="1" thickBot="1" x14ac:dyDescent="0.3">
      <c r="A46" s="5"/>
      <c r="B46" s="4"/>
      <c r="C46" s="4"/>
      <c r="D46" s="162">
        <v>3</v>
      </c>
      <c r="E46" s="163" t="str">
        <f>+'[1]ACUM-MAYO'!A63</f>
        <v>INCOMPETENCIA</v>
      </c>
      <c r="F46" s="164"/>
      <c r="G46" s="164"/>
      <c r="H46" s="164"/>
      <c r="I46" s="165"/>
      <c r="J46" s="251">
        <v>0</v>
      </c>
      <c r="K46" s="251"/>
      <c r="L46" s="251"/>
      <c r="M46" s="167">
        <f>+$J46/$J61</f>
        <v>0</v>
      </c>
      <c r="N46" s="4"/>
      <c r="O46" s="4"/>
      <c r="P46" s="4"/>
      <c r="Q46" s="7"/>
    </row>
    <row r="47" spans="1:17" ht="20.100000000000001" customHeight="1" thickBot="1" x14ac:dyDescent="0.3">
      <c r="A47" s="5"/>
      <c r="B47" s="4"/>
      <c r="C47" s="4"/>
      <c r="D47" s="162">
        <v>4</v>
      </c>
      <c r="E47" s="163" t="str">
        <f>+'[1]ACUM-MAYO'!A64</f>
        <v>NEGATIVA POR INEXISTENCIA</v>
      </c>
      <c r="F47" s="164"/>
      <c r="G47" s="164"/>
      <c r="H47" s="164"/>
      <c r="I47" s="165"/>
      <c r="J47" s="251">
        <v>8</v>
      </c>
      <c r="K47" s="251"/>
      <c r="L47" s="251"/>
      <c r="M47" s="167">
        <f>+$J47/$J61</f>
        <v>0.12903225806451613</v>
      </c>
      <c r="N47" s="4"/>
      <c r="O47" s="4"/>
      <c r="P47" s="4"/>
      <c r="Q47" s="7"/>
    </row>
    <row r="48" spans="1:17" ht="20.100000000000001" customHeight="1" thickBot="1" x14ac:dyDescent="0.3">
      <c r="A48" s="5"/>
      <c r="B48" s="4"/>
      <c r="C48" s="4"/>
      <c r="D48" s="162">
        <v>5</v>
      </c>
      <c r="E48" s="163" t="str">
        <f>+'[1]ACUM-MAYO'!A65</f>
        <v>NEGATIVA CONFIDENCIAL E INEXISTENTE</v>
      </c>
      <c r="F48" s="164"/>
      <c r="G48" s="164"/>
      <c r="H48" s="164"/>
      <c r="I48" s="165"/>
      <c r="J48" s="251">
        <v>0</v>
      </c>
      <c r="K48" s="251"/>
      <c r="L48" s="251"/>
      <c r="M48" s="167">
        <f>+$J48/$J61</f>
        <v>0</v>
      </c>
      <c r="N48" s="4"/>
      <c r="O48" s="4"/>
      <c r="P48" s="4"/>
      <c r="Q48" s="7"/>
    </row>
    <row r="49" spans="1:17" ht="20.100000000000001" customHeight="1" thickBot="1" x14ac:dyDescent="0.3">
      <c r="A49" s="5"/>
      <c r="B49" s="4"/>
      <c r="C49" s="4"/>
      <c r="D49" s="162">
        <v>6</v>
      </c>
      <c r="E49" s="163" t="str">
        <f>+'[1]ACUM-MAYO'!A66</f>
        <v>AFIRMATIVO</v>
      </c>
      <c r="F49" s="164"/>
      <c r="G49" s="164"/>
      <c r="H49" s="164"/>
      <c r="I49" s="165"/>
      <c r="J49" s="251">
        <v>49</v>
      </c>
      <c r="K49" s="251"/>
      <c r="L49" s="251"/>
      <c r="M49" s="167">
        <f>+$J49/J61</f>
        <v>0.79032258064516125</v>
      </c>
      <c r="N49" s="4"/>
      <c r="O49" s="4"/>
      <c r="P49" s="4"/>
      <c r="Q49" s="7"/>
    </row>
    <row r="50" spans="1:17" ht="20.100000000000001" customHeight="1" thickBot="1" x14ac:dyDescent="0.3">
      <c r="A50" s="5"/>
      <c r="B50" s="4"/>
      <c r="C50" s="4"/>
      <c r="D50" s="162">
        <v>7</v>
      </c>
      <c r="E50" s="163" t="str">
        <f>+'[1]ACUM-MAYO'!A67</f>
        <v>AFIRMATIVO PARCIAL POR CONFIDENCIALIDAD</v>
      </c>
      <c r="F50" s="164"/>
      <c r="G50" s="164"/>
      <c r="H50" s="164"/>
      <c r="I50" s="165"/>
      <c r="J50" s="251">
        <v>0</v>
      </c>
      <c r="K50" s="251"/>
      <c r="L50" s="251"/>
      <c r="M50" s="167">
        <f>+$J50/J61</f>
        <v>0</v>
      </c>
      <c r="N50" s="4"/>
      <c r="O50" s="4"/>
      <c r="P50" s="4"/>
      <c r="Q50" s="7"/>
    </row>
    <row r="51" spans="1:17" ht="20.100000000000001" customHeight="1" thickBot="1" x14ac:dyDescent="0.3">
      <c r="A51" s="5"/>
      <c r="B51" s="4"/>
      <c r="C51" s="4"/>
      <c r="D51" s="162">
        <v>8</v>
      </c>
      <c r="E51" s="163" t="str">
        <f>+'[1]ACUM-MAYO'!A68</f>
        <v>NEGATIVA POR CONFIDENCIALIDAD Y RESERVADA</v>
      </c>
      <c r="F51" s="168"/>
      <c r="G51" s="169"/>
      <c r="H51" s="169"/>
      <c r="I51" s="170"/>
      <c r="J51" s="251">
        <v>0</v>
      </c>
      <c r="K51" s="251"/>
      <c r="L51" s="251"/>
      <c r="M51" s="167">
        <f>+$J51/J61</f>
        <v>0</v>
      </c>
      <c r="N51" s="4"/>
      <c r="O51" s="4"/>
      <c r="P51" s="4"/>
      <c r="Q51" s="7"/>
    </row>
    <row r="52" spans="1:17" ht="20.100000000000001" customHeight="1" thickBot="1" x14ac:dyDescent="0.3">
      <c r="A52" s="5"/>
      <c r="B52" s="4"/>
      <c r="C52" s="4"/>
      <c r="D52" s="162">
        <v>9</v>
      </c>
      <c r="E52" s="163" t="str">
        <f>+'[1]ACUM-MAYO'!A69</f>
        <v>AFIRMATIVO PARCIAL POR CONFIDENCIALIDAD E INEXISTENCIA</v>
      </c>
      <c r="F52" s="171"/>
      <c r="G52" s="169"/>
      <c r="H52" s="169"/>
      <c r="I52" s="170"/>
      <c r="J52" s="251">
        <v>0</v>
      </c>
      <c r="K52" s="251"/>
      <c r="L52" s="251"/>
      <c r="M52" s="167">
        <f>+J52/J61</f>
        <v>0</v>
      </c>
      <c r="N52" s="4"/>
      <c r="O52" s="4"/>
      <c r="P52" s="4"/>
      <c r="Q52" s="7"/>
    </row>
    <row r="53" spans="1:17" ht="20.100000000000001" customHeight="1" thickBot="1" x14ac:dyDescent="0.3">
      <c r="A53" s="5"/>
      <c r="B53" s="4"/>
      <c r="C53" s="4"/>
      <c r="D53" s="162">
        <v>10</v>
      </c>
      <c r="E53" s="163" t="str">
        <f>+'[1]ACUM-MAYO'!A70</f>
        <v>AFIRMATIVO PARCIAL POR CONFIDENCIALIDAD, RESERVA E INEXISTENCIA</v>
      </c>
      <c r="F53" s="168"/>
      <c r="G53" s="169"/>
      <c r="H53" s="169"/>
      <c r="I53" s="170"/>
      <c r="J53" s="251">
        <v>0</v>
      </c>
      <c r="K53" s="251"/>
      <c r="L53" s="251"/>
      <c r="M53" s="167">
        <f>+J53/J61</f>
        <v>0</v>
      </c>
      <c r="N53" s="4"/>
      <c r="O53" s="4"/>
      <c r="P53" s="4"/>
      <c r="Q53" s="7"/>
    </row>
    <row r="54" spans="1:17" ht="20.100000000000001" customHeight="1" thickBot="1" x14ac:dyDescent="0.3">
      <c r="A54" s="5"/>
      <c r="B54" s="4"/>
      <c r="C54" s="4"/>
      <c r="D54" s="162">
        <v>11</v>
      </c>
      <c r="E54" s="163" t="str">
        <f>+'[1]ACUM-MAYO'!A71</f>
        <v>AFIRMATIVO PARCIAL POR INEXISTENCIA</v>
      </c>
      <c r="F54" s="168"/>
      <c r="G54" s="169"/>
      <c r="H54" s="169"/>
      <c r="I54" s="170"/>
      <c r="J54" s="251">
        <v>4</v>
      </c>
      <c r="K54" s="251"/>
      <c r="L54" s="251"/>
      <c r="M54" s="167">
        <f>+$J54/J61</f>
        <v>6.4516129032258063E-2</v>
      </c>
      <c r="N54" s="4"/>
      <c r="O54" s="4"/>
      <c r="P54" s="4"/>
      <c r="Q54" s="7"/>
    </row>
    <row r="55" spans="1:17" ht="20.100000000000001" customHeight="1" thickBot="1" x14ac:dyDescent="0.3">
      <c r="A55" s="5"/>
      <c r="B55" s="4"/>
      <c r="C55" s="4"/>
      <c r="D55" s="162">
        <v>12</v>
      </c>
      <c r="E55" s="163" t="str">
        <f>+'[1]ACUM-MAYO'!A72</f>
        <v>AFIRMATIVO PARCIAL POR RESERVA</v>
      </c>
      <c r="F55" s="164"/>
      <c r="G55" s="164"/>
      <c r="H55" s="164"/>
      <c r="I55" s="165"/>
      <c r="J55" s="251">
        <v>0</v>
      </c>
      <c r="K55" s="251"/>
      <c r="L55" s="251"/>
      <c r="M55" s="167">
        <f>+$J55/J61</f>
        <v>0</v>
      </c>
      <c r="N55" s="4"/>
      <c r="O55" s="4"/>
      <c r="P55" s="4"/>
      <c r="Q55" s="7"/>
    </row>
    <row r="56" spans="1:17" ht="20.100000000000001" customHeight="1" thickBot="1" x14ac:dyDescent="0.3">
      <c r="A56" s="5"/>
      <c r="B56" s="4"/>
      <c r="C56" s="4"/>
      <c r="D56" s="162">
        <v>13</v>
      </c>
      <c r="E56" s="163" t="str">
        <f>+'[1]ACUM-MAYO'!A73</f>
        <v>AFIRMATIVO PARCIAL POR RESERVA Y CONFIDENCIALIDAD</v>
      </c>
      <c r="F56" s="164"/>
      <c r="G56" s="164"/>
      <c r="H56" s="164"/>
      <c r="I56" s="165"/>
      <c r="J56" s="251">
        <v>0</v>
      </c>
      <c r="K56" s="251"/>
      <c r="L56" s="251"/>
      <c r="M56" s="167">
        <f>+$J56/J61</f>
        <v>0</v>
      </c>
      <c r="N56" s="4"/>
      <c r="O56" s="4"/>
      <c r="P56" s="4"/>
      <c r="Q56" s="7"/>
    </row>
    <row r="57" spans="1:17" ht="20.100000000000001" customHeight="1" thickBot="1" x14ac:dyDescent="0.3">
      <c r="A57" s="5"/>
      <c r="B57" s="4"/>
      <c r="C57" s="4"/>
      <c r="D57" s="162">
        <v>14</v>
      </c>
      <c r="E57" s="163" t="str">
        <f>+'[1]ACUM-MAYO'!A74</f>
        <v>AFIRMATIVO PARCIAL POR RESERVA E INEXISTENCIA</v>
      </c>
      <c r="F57" s="164"/>
      <c r="G57" s="164"/>
      <c r="H57" s="164"/>
      <c r="I57" s="165"/>
      <c r="J57" s="251">
        <v>0</v>
      </c>
      <c r="K57" s="251"/>
      <c r="L57" s="251"/>
      <c r="M57" s="167">
        <f>+$J57/J61</f>
        <v>0</v>
      </c>
      <c r="N57" s="4"/>
      <c r="O57" s="4"/>
      <c r="P57" s="4"/>
      <c r="Q57" s="7"/>
    </row>
    <row r="58" spans="1:17" ht="20.100000000000001" customHeight="1" thickBot="1" x14ac:dyDescent="0.3">
      <c r="A58" s="5"/>
      <c r="B58" s="4"/>
      <c r="C58" s="4"/>
      <c r="D58" s="162">
        <v>15</v>
      </c>
      <c r="E58" s="163" t="str">
        <f>+'[1]ACUM-MAYO'!A75</f>
        <v>NEGATIVA  POR RESERVA</v>
      </c>
      <c r="F58" s="164"/>
      <c r="G58" s="164"/>
      <c r="H58" s="164"/>
      <c r="I58" s="165"/>
      <c r="J58" s="251">
        <v>1</v>
      </c>
      <c r="K58" s="251"/>
      <c r="L58" s="251"/>
      <c r="M58" s="167">
        <f>+$J58/J61</f>
        <v>1.6129032258064516E-2</v>
      </c>
      <c r="N58" s="4"/>
      <c r="O58" s="4"/>
      <c r="P58" s="4"/>
      <c r="Q58" s="7"/>
    </row>
    <row r="59" spans="1:17" ht="20.100000000000001" customHeight="1" thickBot="1" x14ac:dyDescent="0.3">
      <c r="A59" s="5"/>
      <c r="B59" s="4"/>
      <c r="C59" s="4"/>
      <c r="D59" s="162">
        <v>16</v>
      </c>
      <c r="E59" s="163" t="str">
        <f>+'[1]ACUM-MAYO'!A76</f>
        <v>PREVENCIÓN ENTRAMITE</v>
      </c>
      <c r="F59" s="164"/>
      <c r="G59" s="164"/>
      <c r="H59" s="164"/>
      <c r="I59" s="165"/>
      <c r="J59" s="251">
        <v>0</v>
      </c>
      <c r="K59" s="251"/>
      <c r="L59" s="251"/>
      <c r="M59" s="167">
        <f>+J59/J61</f>
        <v>0</v>
      </c>
      <c r="N59" s="4"/>
      <c r="O59" s="4"/>
      <c r="P59" s="4"/>
      <c r="Q59" s="7"/>
    </row>
    <row r="60" spans="1:17" s="89" customFormat="1" ht="16.5" thickBot="1" x14ac:dyDescent="0.3">
      <c r="A60" s="25"/>
      <c r="B60" s="26"/>
      <c r="C60" s="26"/>
      <c r="D60" s="26"/>
      <c r="E60" s="26"/>
      <c r="F60" s="26"/>
      <c r="G60" s="26"/>
      <c r="H60" s="26"/>
      <c r="I60" s="92"/>
      <c r="N60" s="92"/>
      <c r="O60" s="26"/>
      <c r="P60" s="26"/>
      <c r="Q60" s="28"/>
    </row>
    <row r="61" spans="1:17" ht="16.5" thickBot="1" x14ac:dyDescent="0.3">
      <c r="A61" s="5"/>
      <c r="B61" s="4"/>
      <c r="C61" s="4"/>
      <c r="D61" s="4"/>
      <c r="E61" s="4"/>
      <c r="F61" s="4"/>
      <c r="G61" s="4"/>
      <c r="H61" s="4"/>
      <c r="I61" s="4"/>
      <c r="J61" s="252">
        <f>SUM(J44:J59)</f>
        <v>62</v>
      </c>
      <c r="K61" s="252"/>
      <c r="L61" s="252"/>
      <c r="M61" s="29">
        <f>SUM(M44:M60)</f>
        <v>1</v>
      </c>
      <c r="N61" s="4"/>
      <c r="O61" s="4"/>
      <c r="P61" s="4"/>
      <c r="Q61" s="7"/>
    </row>
    <row r="62" spans="1:17" ht="15.75" x14ac:dyDescent="0.25">
      <c r="A62" s="5"/>
      <c r="B62" s="4"/>
      <c r="C62" s="4"/>
      <c r="D62" s="4"/>
      <c r="E62" s="4"/>
      <c r="F62" s="4"/>
      <c r="G62" s="4"/>
      <c r="H62" s="4"/>
      <c r="I62" s="4"/>
      <c r="J62" s="100"/>
      <c r="K62" s="100"/>
      <c r="L62" s="100"/>
      <c r="M62" s="101"/>
      <c r="N62" s="91"/>
      <c r="O62" s="4"/>
      <c r="P62" s="4"/>
      <c r="Q62" s="7"/>
    </row>
    <row r="63" spans="1:17" ht="15.75" x14ac:dyDescent="0.25">
      <c r="A63" s="5"/>
      <c r="B63" s="4"/>
      <c r="C63" s="4"/>
      <c r="D63" s="4"/>
      <c r="E63" s="4"/>
      <c r="F63" s="4"/>
      <c r="G63" s="4"/>
      <c r="H63" s="4"/>
      <c r="I63" s="4"/>
      <c r="J63" s="100"/>
      <c r="K63" s="100"/>
      <c r="L63" s="100"/>
      <c r="M63" s="101"/>
      <c r="N63" s="91"/>
      <c r="O63" s="4"/>
      <c r="P63" s="4"/>
      <c r="Q63" s="7"/>
    </row>
    <row r="64" spans="1:17" ht="15.75" x14ac:dyDescent="0.25">
      <c r="A64" s="5"/>
      <c r="B64" s="4"/>
      <c r="C64" s="4"/>
      <c r="D64" s="4"/>
      <c r="E64" s="4"/>
      <c r="F64" s="4"/>
      <c r="G64" s="4"/>
      <c r="H64" s="4"/>
      <c r="I64" s="4"/>
      <c r="J64" s="100"/>
      <c r="K64" s="100"/>
      <c r="L64" s="100"/>
      <c r="M64" s="101"/>
      <c r="N64" s="91"/>
      <c r="O64" s="4"/>
      <c r="P64" s="4"/>
      <c r="Q64" s="7"/>
    </row>
    <row r="65" spans="1:17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7"/>
    </row>
    <row r="66" spans="1:17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7"/>
    </row>
    <row r="67" spans="1:17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7"/>
    </row>
    <row r="68" spans="1:17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7"/>
    </row>
    <row r="69" spans="1:17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7"/>
    </row>
    <row r="70" spans="1:17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7"/>
    </row>
    <row r="71" spans="1:17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7"/>
    </row>
    <row r="72" spans="1:17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7"/>
    </row>
    <row r="73" spans="1:17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7"/>
    </row>
    <row r="74" spans="1:17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7"/>
    </row>
    <row r="75" spans="1:17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7"/>
    </row>
    <row r="76" spans="1:17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"/>
    </row>
    <row r="77" spans="1:17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7"/>
    </row>
    <row r="78" spans="1:17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7"/>
    </row>
    <row r="79" spans="1:17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"/>
    </row>
    <row r="80" spans="1:17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7"/>
    </row>
    <row r="81" spans="1:17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"/>
    </row>
    <row r="82" spans="1:17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"/>
    </row>
    <row r="83" spans="1:17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7"/>
    </row>
    <row r="84" spans="1:17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7"/>
    </row>
    <row r="85" spans="1:17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7"/>
    </row>
    <row r="86" spans="1:17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7"/>
    </row>
    <row r="87" spans="1:17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"/>
    </row>
    <row r="88" spans="1:17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"/>
    </row>
    <row r="89" spans="1:17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7"/>
    </row>
    <row r="90" spans="1:17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"/>
    </row>
    <row r="91" spans="1:17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7"/>
    </row>
    <row r="92" spans="1:17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"/>
    </row>
    <row r="93" spans="1:17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"/>
    </row>
    <row r="94" spans="1:17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7"/>
    </row>
    <row r="95" spans="1:17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"/>
    </row>
    <row r="96" spans="1:17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7"/>
    </row>
    <row r="97" spans="1:17" ht="15.75" thickBot="1" x14ac:dyDescent="0.3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"/>
    </row>
    <row r="98" spans="1:17" ht="20.100000000000001" customHeight="1" thickBot="1" x14ac:dyDescent="0.3">
      <c r="A98" s="5"/>
      <c r="B98" s="4"/>
      <c r="C98" s="4"/>
      <c r="D98" s="253" t="s">
        <v>15</v>
      </c>
      <c r="E98" s="253"/>
      <c r="F98" s="253"/>
      <c r="G98" s="253"/>
      <c r="H98" s="253"/>
      <c r="I98" s="253"/>
      <c r="J98" s="253"/>
      <c r="K98" s="75"/>
      <c r="L98" s="75"/>
      <c r="M98" s="4"/>
      <c r="N98" s="4"/>
      <c r="O98" s="4"/>
      <c r="P98" s="4"/>
      <c r="Q98" s="7"/>
    </row>
    <row r="99" spans="1:17" ht="20.100000000000001" customHeight="1" thickBot="1" x14ac:dyDescent="0.35">
      <c r="A99" s="5"/>
      <c r="B99" s="4"/>
      <c r="C99" s="4"/>
      <c r="D99" s="119">
        <v>1</v>
      </c>
      <c r="E99" s="120" t="s">
        <v>16</v>
      </c>
      <c r="F99" s="121"/>
      <c r="G99" s="121"/>
      <c r="H99" s="121"/>
      <c r="I99" s="131">
        <v>2</v>
      </c>
      <c r="J99" s="142">
        <f>I99/I105</f>
        <v>3.2258064516129031E-2</v>
      </c>
      <c r="K99" s="33"/>
      <c r="L99" s="33"/>
      <c r="M99" s="4"/>
      <c r="N99" s="4"/>
      <c r="O99" s="4"/>
      <c r="P99" s="4"/>
      <c r="Q99" s="7"/>
    </row>
    <row r="100" spans="1:17" ht="20.100000000000001" customHeight="1" thickBot="1" x14ac:dyDescent="0.35">
      <c r="A100" s="5"/>
      <c r="B100" s="4"/>
      <c r="C100" s="4"/>
      <c r="D100" s="119">
        <v>2</v>
      </c>
      <c r="E100" s="122" t="s">
        <v>17</v>
      </c>
      <c r="F100" s="123"/>
      <c r="G100" s="121"/>
      <c r="H100" s="121"/>
      <c r="I100" s="134">
        <v>40</v>
      </c>
      <c r="J100" s="142">
        <f>I100/I105</f>
        <v>0.64516129032258063</v>
      </c>
      <c r="K100" s="33"/>
      <c r="L100" s="33"/>
      <c r="M100" s="4"/>
      <c r="N100" s="4"/>
      <c r="O100" s="4"/>
      <c r="P100" s="4"/>
      <c r="Q100" s="7"/>
    </row>
    <row r="101" spans="1:17" ht="20.100000000000001" customHeight="1" thickBot="1" x14ac:dyDescent="0.3">
      <c r="A101" s="5"/>
      <c r="B101" s="4"/>
      <c r="C101" s="4"/>
      <c r="D101" s="119">
        <v>3</v>
      </c>
      <c r="E101" s="254" t="s">
        <v>18</v>
      </c>
      <c r="F101" s="254"/>
      <c r="G101" s="254"/>
      <c r="H101" s="254"/>
      <c r="I101" s="134">
        <v>20</v>
      </c>
      <c r="J101" s="142">
        <f>+I101/I105</f>
        <v>0.32258064516129031</v>
      </c>
      <c r="K101" s="33"/>
      <c r="L101" s="33" t="s">
        <v>19</v>
      </c>
      <c r="M101" s="4"/>
      <c r="N101" s="4"/>
      <c r="O101" s="4"/>
      <c r="P101" s="4"/>
      <c r="Q101" s="7"/>
    </row>
    <row r="102" spans="1:17" ht="20.100000000000001" customHeight="1" thickBot="1" x14ac:dyDescent="0.35">
      <c r="A102" s="5"/>
      <c r="B102" s="4"/>
      <c r="C102" s="4"/>
      <c r="D102" s="119">
        <v>4</v>
      </c>
      <c r="E102" s="122" t="s">
        <v>20</v>
      </c>
      <c r="F102" s="123"/>
      <c r="G102" s="121"/>
      <c r="H102" s="121"/>
      <c r="I102" s="134">
        <v>0</v>
      </c>
      <c r="J102" s="142">
        <f>I102/I105</f>
        <v>0</v>
      </c>
      <c r="K102" s="33"/>
      <c r="L102" s="33"/>
      <c r="M102" s="4"/>
      <c r="N102" s="4"/>
      <c r="O102" s="4"/>
      <c r="P102" s="4"/>
      <c r="Q102" s="7"/>
    </row>
    <row r="103" spans="1:17" ht="20.100000000000001" customHeight="1" thickBot="1" x14ac:dyDescent="0.35">
      <c r="A103" s="5"/>
      <c r="B103" s="4"/>
      <c r="C103" s="4"/>
      <c r="D103" s="124">
        <v>5</v>
      </c>
      <c r="E103" s="122" t="s">
        <v>21</v>
      </c>
      <c r="F103" s="123"/>
      <c r="G103" s="121"/>
      <c r="H103" s="121"/>
      <c r="I103" s="131">
        <v>0</v>
      </c>
      <c r="J103" s="143">
        <f>+I103/I105</f>
        <v>0</v>
      </c>
      <c r="K103" s="33"/>
      <c r="L103" s="33"/>
      <c r="M103" s="4"/>
      <c r="N103" s="4"/>
      <c r="O103" s="4"/>
      <c r="P103" s="4"/>
      <c r="Q103" s="7"/>
    </row>
    <row r="104" spans="1:17" ht="20.100000000000001" customHeight="1" thickBot="1" x14ac:dyDescent="0.35">
      <c r="A104" s="5"/>
      <c r="B104" s="4"/>
      <c r="C104" s="4"/>
      <c r="D104" s="125"/>
      <c r="E104" s="126"/>
      <c r="F104" s="126"/>
      <c r="G104" s="127"/>
      <c r="H104" s="126"/>
      <c r="I104" s="126" t="s">
        <v>19</v>
      </c>
      <c r="J104" s="126"/>
      <c r="K104" s="4"/>
      <c r="L104" s="4"/>
      <c r="M104" s="4"/>
      <c r="N104" s="4"/>
      <c r="O104" s="4"/>
      <c r="P104" s="4"/>
      <c r="Q104" s="7"/>
    </row>
    <row r="105" spans="1:17" ht="20.100000000000001" customHeight="1" thickBot="1" x14ac:dyDescent="0.35">
      <c r="A105" s="5"/>
      <c r="B105" s="4"/>
      <c r="C105" s="4"/>
      <c r="D105" s="126"/>
      <c r="E105" s="126"/>
      <c r="F105" s="126"/>
      <c r="G105" s="128"/>
      <c r="H105" s="139" t="s">
        <v>7</v>
      </c>
      <c r="I105" s="140">
        <v>62</v>
      </c>
      <c r="J105" s="141">
        <v>1</v>
      </c>
      <c r="K105" s="42"/>
      <c r="L105" s="42"/>
      <c r="M105" s="4"/>
      <c r="N105" s="4"/>
      <c r="O105" s="4"/>
      <c r="P105" s="4"/>
      <c r="Q105" s="7"/>
    </row>
    <row r="106" spans="1:17" ht="20.100000000000001" customHeight="1" thickBot="1" x14ac:dyDescent="0.35">
      <c r="A106" s="5"/>
      <c r="B106" s="4"/>
      <c r="C106" s="4"/>
      <c r="D106" s="126"/>
      <c r="E106" s="126"/>
      <c r="F106" s="126"/>
      <c r="G106" s="128"/>
      <c r="H106" s="128"/>
      <c r="I106" s="128"/>
      <c r="J106" s="128"/>
      <c r="K106" s="42"/>
      <c r="L106" s="42"/>
      <c r="M106" s="4"/>
      <c r="N106" s="4"/>
      <c r="O106" s="4"/>
      <c r="P106" s="4"/>
      <c r="Q106" s="7"/>
    </row>
    <row r="107" spans="1:17" ht="16.5" customHeight="1" thickBot="1" x14ac:dyDescent="0.3">
      <c r="A107" s="5"/>
      <c r="B107" s="4"/>
      <c r="C107" s="239" t="s">
        <v>40</v>
      </c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  <c r="P107" s="239"/>
      <c r="Q107" s="7"/>
    </row>
    <row r="108" spans="1:17" s="89" customFormat="1" ht="15.75" x14ac:dyDescent="0.25">
      <c r="A108" s="25"/>
      <c r="B108" s="26"/>
      <c r="C108" s="26"/>
      <c r="D108" s="4"/>
      <c r="E108" s="4"/>
      <c r="F108" s="4"/>
      <c r="G108" s="4"/>
      <c r="H108" s="4"/>
      <c r="I108" s="4"/>
      <c r="J108" s="4"/>
      <c r="K108" s="4"/>
      <c r="L108" s="4"/>
      <c r="M108" s="26"/>
      <c r="N108" s="26"/>
      <c r="O108" s="26"/>
      <c r="P108" s="26"/>
      <c r="Q108" s="7"/>
    </row>
    <row r="109" spans="1:17" ht="18.75" x14ac:dyDescent="0.25">
      <c r="A109" s="5"/>
      <c r="B109" s="4"/>
      <c r="C109" s="4"/>
      <c r="D109" s="255"/>
      <c r="E109" s="255"/>
      <c r="F109" s="255"/>
      <c r="G109" s="255"/>
      <c r="H109" s="255"/>
      <c r="I109" s="255"/>
      <c r="J109" s="255"/>
      <c r="K109" s="75"/>
      <c r="L109" s="75"/>
      <c r="M109" s="4"/>
      <c r="N109" s="4"/>
      <c r="O109" s="4"/>
      <c r="P109" s="4"/>
      <c r="Q109" s="7"/>
    </row>
    <row r="110" spans="1:17" x14ac:dyDescent="0.2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/>
      <c r="P110" s="4"/>
      <c r="Q110" s="7"/>
    </row>
    <row r="111" spans="1:17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7"/>
    </row>
    <row r="112" spans="1:17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"/>
    </row>
    <row r="113" spans="1:17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"/>
    </row>
    <row r="114" spans="1:17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"/>
    </row>
    <row r="115" spans="1:17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7"/>
    </row>
    <row r="116" spans="1:17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"/>
    </row>
    <row r="117" spans="1:17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"/>
    </row>
    <row r="118" spans="1:17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 t="s">
        <v>22</v>
      </c>
      <c r="P118" s="4"/>
      <c r="Q118" s="7"/>
    </row>
    <row r="119" spans="1:17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7"/>
    </row>
    <row r="120" spans="1:17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"/>
    </row>
    <row r="121" spans="1:17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"/>
    </row>
    <row r="122" spans="1:17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"/>
    </row>
    <row r="123" spans="1:17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"/>
    </row>
    <row r="124" spans="1:17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"/>
    </row>
    <row r="125" spans="1:17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"/>
    </row>
    <row r="126" spans="1:17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"/>
    </row>
    <row r="127" spans="1:17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"/>
    </row>
    <row r="128" spans="1:17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"/>
    </row>
    <row r="129" spans="1:17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"/>
    </row>
    <row r="130" spans="1:17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7"/>
    </row>
    <row r="131" spans="1:17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7"/>
    </row>
    <row r="132" spans="1:17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7"/>
    </row>
    <row r="133" spans="1:17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7"/>
    </row>
    <row r="134" spans="1:17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7"/>
    </row>
    <row r="135" spans="1:17" ht="15.75" thickBot="1" x14ac:dyDescent="0.3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"/>
    </row>
    <row r="136" spans="1:17" ht="19.5" customHeight="1" thickBot="1" x14ac:dyDescent="0.3">
      <c r="A136" s="5"/>
      <c r="B136" s="4"/>
      <c r="C136" s="4"/>
      <c r="D136" s="4"/>
      <c r="E136" s="245" t="s">
        <v>23</v>
      </c>
      <c r="F136" s="245"/>
      <c r="G136" s="245"/>
      <c r="H136" s="245"/>
      <c r="I136" s="245"/>
      <c r="J136" s="245"/>
      <c r="K136" s="75"/>
      <c r="L136" s="75"/>
      <c r="M136" s="4"/>
      <c r="N136" s="4"/>
      <c r="O136" s="4"/>
      <c r="P136" s="4"/>
      <c r="Q136" s="7"/>
    </row>
    <row r="137" spans="1:17" ht="15.75" customHeight="1" thickBot="1" x14ac:dyDescent="0.3">
      <c r="A137" s="5"/>
      <c r="B137" s="4"/>
      <c r="C137" s="4"/>
      <c r="D137" s="4"/>
      <c r="E137" s="249" t="s">
        <v>24</v>
      </c>
      <c r="F137" s="249"/>
      <c r="G137" s="249"/>
      <c r="H137" s="249"/>
      <c r="I137" s="249"/>
      <c r="J137" s="68">
        <v>191</v>
      </c>
      <c r="K137" s="44"/>
      <c r="L137" s="44"/>
      <c r="M137" s="4"/>
      <c r="N137" s="4"/>
      <c r="O137" s="4"/>
      <c r="P137" s="4"/>
      <c r="Q137" s="7"/>
    </row>
    <row r="138" spans="1:17" ht="19.5" customHeight="1" thickBot="1" x14ac:dyDescent="0.3">
      <c r="A138" s="5"/>
      <c r="B138" s="4"/>
      <c r="C138" s="4"/>
      <c r="D138" s="4"/>
      <c r="E138" s="4"/>
      <c r="F138" s="4"/>
      <c r="G138" s="4"/>
      <c r="H138" s="4"/>
      <c r="I138" s="176" t="s">
        <v>7</v>
      </c>
      <c r="J138" s="95">
        <v>191</v>
      </c>
      <c r="K138" s="46"/>
      <c r="L138" s="46"/>
      <c r="M138" s="4"/>
      <c r="N138" s="4"/>
      <c r="O138" s="4"/>
      <c r="P138" s="4"/>
      <c r="Q138" s="7"/>
    </row>
    <row r="139" spans="1:17" ht="15.75" customHeight="1" x14ac:dyDescent="0.2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7"/>
    </row>
    <row r="140" spans="1:17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7"/>
    </row>
    <row r="141" spans="1:17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7"/>
    </row>
    <row r="142" spans="1:17" ht="15.75" thickBot="1" x14ac:dyDescent="0.3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7"/>
    </row>
    <row r="143" spans="1:17" ht="19.5" thickBot="1" x14ac:dyDescent="0.3">
      <c r="A143" s="5"/>
      <c r="B143" s="4"/>
      <c r="C143" s="4"/>
      <c r="D143" s="4"/>
      <c r="E143" s="250" t="s">
        <v>25</v>
      </c>
      <c r="F143" s="250"/>
      <c r="G143" s="250"/>
      <c r="H143" s="250"/>
      <c r="I143" s="250"/>
      <c r="J143" s="250"/>
      <c r="K143" s="47"/>
      <c r="L143" s="47"/>
      <c r="M143" s="4"/>
      <c r="N143" s="4"/>
      <c r="O143" s="4"/>
      <c r="P143" s="4"/>
      <c r="Q143" s="7"/>
    </row>
    <row r="144" spans="1:17" ht="15.75" customHeight="1" thickBot="1" x14ac:dyDescent="0.3">
      <c r="A144" s="5"/>
      <c r="B144" s="4"/>
      <c r="C144" s="4"/>
      <c r="D144" s="4"/>
      <c r="E144" s="249" t="s">
        <v>26</v>
      </c>
      <c r="F144" s="249"/>
      <c r="G144" s="249"/>
      <c r="H144" s="249"/>
      <c r="I144" s="249"/>
      <c r="J144" s="48">
        <v>2</v>
      </c>
      <c r="K144" s="49"/>
      <c r="L144" s="49"/>
      <c r="M144" s="4"/>
      <c r="N144" s="4"/>
      <c r="O144" s="4"/>
      <c r="P144" s="4"/>
      <c r="Q144" s="7"/>
    </row>
    <row r="145" spans="1:17" ht="16.5" thickBot="1" x14ac:dyDescent="0.3">
      <c r="A145" s="5"/>
      <c r="B145" s="4"/>
      <c r="C145" s="4"/>
      <c r="D145" s="4"/>
      <c r="E145" s="4"/>
      <c r="F145" s="4"/>
      <c r="G145" s="4"/>
      <c r="H145" s="4"/>
      <c r="I145" s="176" t="s">
        <v>7</v>
      </c>
      <c r="J145" s="95">
        <v>2</v>
      </c>
      <c r="K145" s="46"/>
      <c r="L145" s="46"/>
      <c r="M145" s="4"/>
      <c r="N145" s="4"/>
      <c r="O145" s="4"/>
      <c r="P145" s="4"/>
      <c r="Q145" s="7"/>
    </row>
    <row r="146" spans="1:17" ht="15.75" customHeight="1" x14ac:dyDescent="0.2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7"/>
    </row>
    <row r="147" spans="1:17" ht="15.75" customHeight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7"/>
    </row>
    <row r="148" spans="1:17" ht="15.75" thickBot="1" x14ac:dyDescent="0.3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7"/>
    </row>
    <row r="149" spans="1:17" ht="19.5" thickBot="1" x14ac:dyDescent="0.3">
      <c r="A149" s="5"/>
      <c r="B149" s="4"/>
      <c r="C149" s="4"/>
      <c r="D149" s="4"/>
      <c r="E149" s="250"/>
      <c r="F149" s="250"/>
      <c r="G149" s="250"/>
      <c r="H149" s="250"/>
      <c r="I149" s="250"/>
      <c r="J149" s="250"/>
      <c r="K149" s="47"/>
      <c r="L149" s="47"/>
      <c r="M149" s="4"/>
      <c r="N149" s="4"/>
      <c r="O149" s="4"/>
      <c r="P149" s="4"/>
      <c r="Q149" s="7"/>
    </row>
    <row r="150" spans="1:17" ht="15.75" customHeight="1" thickBot="1" x14ac:dyDescent="0.3">
      <c r="A150" s="5"/>
      <c r="B150" s="4"/>
      <c r="C150" s="4"/>
      <c r="D150" s="4"/>
      <c r="E150" s="249" t="s">
        <v>27</v>
      </c>
      <c r="F150" s="249"/>
      <c r="G150" s="249"/>
      <c r="H150" s="249"/>
      <c r="I150" s="249"/>
      <c r="J150" s="48">
        <v>0</v>
      </c>
      <c r="K150" s="49"/>
      <c r="L150" s="49"/>
      <c r="M150" s="4"/>
      <c r="N150" s="4"/>
      <c r="O150" s="4"/>
      <c r="P150" s="4"/>
      <c r="Q150" s="7"/>
    </row>
    <row r="151" spans="1:17" ht="16.5" thickBot="1" x14ac:dyDescent="0.3">
      <c r="A151" s="5"/>
      <c r="B151" s="4"/>
      <c r="C151" s="4"/>
      <c r="D151" s="4"/>
      <c r="E151" s="102"/>
      <c r="F151" s="102"/>
      <c r="G151" s="102"/>
      <c r="H151" s="102"/>
      <c r="I151" s="176" t="s">
        <v>7</v>
      </c>
      <c r="J151" s="95">
        <v>0</v>
      </c>
      <c r="K151" s="46"/>
      <c r="L151" s="46"/>
      <c r="M151" s="4"/>
      <c r="N151" s="4"/>
      <c r="O151" s="4"/>
      <c r="P151" s="4"/>
      <c r="Q151" s="7"/>
    </row>
    <row r="152" spans="1:17" x14ac:dyDescent="0.2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7"/>
    </row>
    <row r="153" spans="1:17" x14ac:dyDescent="0.2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7"/>
    </row>
    <row r="154" spans="1:17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7"/>
    </row>
    <row r="155" spans="1:17" ht="15.75" thickBot="1" x14ac:dyDescent="0.3">
      <c r="A155" s="5"/>
      <c r="B155" s="4"/>
      <c r="C155" s="4"/>
      <c r="D155" s="4"/>
      <c r="E155" s="4"/>
      <c r="F155" s="4"/>
      <c r="G155" s="4"/>
      <c r="H155" s="4"/>
      <c r="I155" s="4" t="s">
        <v>19</v>
      </c>
      <c r="J155" s="4"/>
      <c r="K155" s="4"/>
      <c r="L155" s="4"/>
      <c r="M155" s="4"/>
      <c r="N155" s="4"/>
      <c r="O155" s="4"/>
      <c r="P155" s="4"/>
      <c r="Q155" s="7"/>
    </row>
    <row r="156" spans="1:17" ht="20.100000000000001" customHeight="1" thickBot="1" x14ac:dyDescent="0.3">
      <c r="A156" s="5"/>
      <c r="B156" s="4"/>
      <c r="C156" s="4"/>
      <c r="D156" s="245" t="s">
        <v>28</v>
      </c>
      <c r="E156" s="245"/>
      <c r="F156" s="245"/>
      <c r="G156" s="245"/>
      <c r="H156" s="245"/>
      <c r="I156" s="245"/>
      <c r="J156" s="245"/>
      <c r="K156" s="75"/>
      <c r="L156" s="75"/>
      <c r="M156" s="4"/>
      <c r="N156" s="4"/>
      <c r="O156" s="4"/>
      <c r="P156" s="4"/>
      <c r="Q156" s="7"/>
    </row>
    <row r="157" spans="1:17" ht="20.100000000000001" customHeight="1" thickBot="1" x14ac:dyDescent="0.3">
      <c r="A157" s="5"/>
      <c r="B157" s="4"/>
      <c r="C157" s="4"/>
      <c r="D157" s="145">
        <v>1</v>
      </c>
      <c r="E157" s="244" t="str">
        <f>+'[1]ACUM-MAYO'!A162</f>
        <v>ORDINARIA</v>
      </c>
      <c r="F157" s="244"/>
      <c r="G157" s="244"/>
      <c r="H157" s="244"/>
      <c r="I157" s="97">
        <v>49</v>
      </c>
      <c r="J157" s="98">
        <f>I157/I162</f>
        <v>0.79032258064516125</v>
      </c>
      <c r="K157" s="50"/>
      <c r="L157" s="50"/>
      <c r="M157" s="4"/>
      <c r="N157" s="4"/>
      <c r="O157" s="4"/>
      <c r="P157" s="4"/>
      <c r="Q157" s="7"/>
    </row>
    <row r="158" spans="1:17" ht="20.100000000000001" customHeight="1" thickBot="1" x14ac:dyDescent="0.3">
      <c r="A158" s="5"/>
      <c r="B158" s="4"/>
      <c r="C158" s="4"/>
      <c r="D158" s="145">
        <v>2</v>
      </c>
      <c r="E158" s="244" t="str">
        <f>+'[1]ACUM-MAYO'!A163</f>
        <v>FUNDAMENTAL</v>
      </c>
      <c r="F158" s="244"/>
      <c r="G158" s="244"/>
      <c r="H158" s="244"/>
      <c r="I158" s="97">
        <v>12</v>
      </c>
      <c r="J158" s="151">
        <f>I158/I162</f>
        <v>0.19354838709677419</v>
      </c>
      <c r="K158" s="50"/>
      <c r="L158" s="50"/>
      <c r="M158" s="4"/>
      <c r="N158" s="4"/>
      <c r="O158" s="4"/>
      <c r="P158" s="4"/>
      <c r="Q158" s="7"/>
    </row>
    <row r="159" spans="1:17" ht="20.100000000000001" customHeight="1" thickBot="1" x14ac:dyDescent="0.3">
      <c r="A159" s="5"/>
      <c r="B159" s="4"/>
      <c r="C159" s="4"/>
      <c r="D159" s="148">
        <v>4</v>
      </c>
      <c r="E159" s="244" t="str">
        <f>+'[1]ACUM-MAYO'!A165</f>
        <v>RESERVADA</v>
      </c>
      <c r="F159" s="244"/>
      <c r="G159" s="244"/>
      <c r="H159" s="244"/>
      <c r="I159" s="97">
        <v>1</v>
      </c>
      <c r="J159" s="151">
        <f>I159/I162</f>
        <v>1.6129032258064516E-2</v>
      </c>
      <c r="K159" s="50"/>
      <c r="L159" s="50"/>
      <c r="M159" s="4"/>
      <c r="N159" s="4"/>
      <c r="O159" s="4"/>
      <c r="P159" s="4"/>
      <c r="Q159" s="7"/>
    </row>
    <row r="160" spans="1:17" ht="20.100000000000001" customHeight="1" thickBot="1" x14ac:dyDescent="0.3">
      <c r="A160" s="5"/>
      <c r="B160" s="4"/>
      <c r="C160" s="4"/>
      <c r="D160" s="145">
        <v>3</v>
      </c>
      <c r="E160" s="244" t="s">
        <v>29</v>
      </c>
      <c r="F160" s="244"/>
      <c r="G160" s="244"/>
      <c r="H160" s="244"/>
      <c r="I160" s="97">
        <v>0</v>
      </c>
      <c r="J160" s="152">
        <f>I160/I162</f>
        <v>0</v>
      </c>
      <c r="K160" s="50"/>
      <c r="L160" s="50"/>
      <c r="M160" s="4"/>
      <c r="N160" s="4"/>
      <c r="O160" s="4"/>
      <c r="P160" s="4"/>
      <c r="Q160" s="7"/>
    </row>
    <row r="161" spans="1:17" ht="15.75" thickBot="1" x14ac:dyDescent="0.3">
      <c r="A161" s="5"/>
      <c r="B161" s="4"/>
      <c r="C161" s="4"/>
      <c r="D161" s="4"/>
      <c r="E161" s="4"/>
      <c r="F161" s="4"/>
      <c r="G161" s="4"/>
      <c r="H161" s="4"/>
      <c r="I161" s="44"/>
      <c r="J161" s="51"/>
      <c r="K161" s="51"/>
      <c r="L161" s="51"/>
      <c r="M161" s="4"/>
      <c r="N161" s="4"/>
      <c r="O161" s="4"/>
      <c r="P161" s="4"/>
      <c r="Q161" s="7"/>
    </row>
    <row r="162" spans="1:17" ht="16.5" thickBot="1" x14ac:dyDescent="0.3">
      <c r="A162" s="5"/>
      <c r="B162" s="4"/>
      <c r="C162" s="4"/>
      <c r="D162" s="26"/>
      <c r="E162" s="52"/>
      <c r="F162" s="52"/>
      <c r="G162" s="52"/>
      <c r="H162" s="95" t="s">
        <v>7</v>
      </c>
      <c r="I162" s="95">
        <v>62</v>
      </c>
      <c r="J162" s="175">
        <f>SUM(J157:J160)</f>
        <v>1</v>
      </c>
      <c r="K162" s="55"/>
      <c r="L162" s="55"/>
      <c r="M162" s="4"/>
      <c r="N162" s="4"/>
      <c r="O162" s="4"/>
      <c r="P162" s="4"/>
      <c r="Q162" s="7"/>
    </row>
    <row r="163" spans="1:17" x14ac:dyDescent="0.25">
      <c r="A163" s="5"/>
      <c r="B163" s="4"/>
      <c r="C163" s="4"/>
      <c r="D163" s="4"/>
      <c r="E163" s="4"/>
      <c r="F163" s="4"/>
      <c r="G163" s="4"/>
      <c r="H163" s="56"/>
      <c r="I163" s="4"/>
      <c r="J163" s="4"/>
      <c r="K163" s="4"/>
      <c r="L163" s="4"/>
      <c r="M163" s="4"/>
      <c r="N163" s="4"/>
      <c r="O163" s="4"/>
      <c r="P163" s="4"/>
      <c r="Q163" s="7"/>
    </row>
    <row r="164" spans="1:17" s="89" customFormat="1" ht="15.75" x14ac:dyDescent="0.25">
      <c r="A164" s="25"/>
      <c r="B164" s="26"/>
      <c r="C164" s="26"/>
      <c r="D164" s="4"/>
      <c r="E164" s="4"/>
      <c r="F164" s="4"/>
      <c r="G164" s="4"/>
      <c r="H164" s="56"/>
      <c r="I164" s="4"/>
      <c r="J164" s="4"/>
      <c r="K164" s="4"/>
      <c r="L164" s="4"/>
      <c r="M164" s="26"/>
      <c r="N164" s="26"/>
      <c r="O164" s="26"/>
      <c r="P164" s="26"/>
      <c r="Q164" s="28"/>
    </row>
    <row r="165" spans="1:17" x14ac:dyDescent="0.2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7"/>
    </row>
    <row r="166" spans="1:17" x14ac:dyDescent="0.25">
      <c r="A166" s="5"/>
      <c r="B166" s="4"/>
      <c r="C166" s="4"/>
      <c r="D166" s="4"/>
      <c r="E166" s="4"/>
      <c r="F166" s="4"/>
      <c r="G166" s="4"/>
      <c r="H166" s="56"/>
      <c r="I166" s="4"/>
      <c r="J166" s="4"/>
      <c r="K166" s="4"/>
      <c r="L166" s="4"/>
      <c r="M166" s="4"/>
      <c r="N166" s="4"/>
      <c r="O166" s="4"/>
      <c r="P166" s="4"/>
      <c r="Q166" s="7"/>
    </row>
    <row r="167" spans="1:17" x14ac:dyDescent="0.25">
      <c r="A167" s="5"/>
      <c r="B167" s="4"/>
      <c r="C167" s="4"/>
      <c r="D167" s="4"/>
      <c r="E167" s="4"/>
      <c r="F167" s="4"/>
      <c r="G167" s="4"/>
      <c r="H167" s="56"/>
      <c r="I167" s="4"/>
      <c r="J167" s="4"/>
      <c r="K167" s="4"/>
      <c r="L167" s="4"/>
      <c r="M167" s="4"/>
      <c r="N167" s="4"/>
      <c r="O167" s="4"/>
      <c r="P167" s="4"/>
      <c r="Q167" s="7"/>
    </row>
    <row r="168" spans="1:17" x14ac:dyDescent="0.25">
      <c r="A168" s="5"/>
      <c r="B168" s="4"/>
      <c r="C168" s="4"/>
      <c r="D168" s="4"/>
      <c r="E168" s="4"/>
      <c r="F168" s="4"/>
      <c r="G168" s="4"/>
      <c r="H168" s="56"/>
      <c r="I168" s="4"/>
      <c r="J168" s="4"/>
      <c r="K168" s="4"/>
      <c r="L168" s="4"/>
      <c r="M168" s="4"/>
      <c r="N168" s="4"/>
      <c r="O168" s="4"/>
      <c r="P168" s="4"/>
      <c r="Q168" s="7"/>
    </row>
    <row r="169" spans="1:17" x14ac:dyDescent="0.25">
      <c r="A169" s="5"/>
      <c r="B169" s="4"/>
      <c r="C169" s="4"/>
      <c r="D169" s="4"/>
      <c r="E169" s="4"/>
      <c r="F169" s="4"/>
      <c r="G169" s="4"/>
      <c r="H169" s="56"/>
      <c r="I169" s="4"/>
      <c r="J169" s="4"/>
      <c r="K169" s="4"/>
      <c r="L169" s="4"/>
      <c r="M169" s="4"/>
      <c r="N169" s="4"/>
      <c r="O169" s="4"/>
      <c r="P169" s="4"/>
      <c r="Q169" s="7"/>
    </row>
    <row r="170" spans="1:17" x14ac:dyDescent="0.25">
      <c r="A170" s="5"/>
      <c r="B170" s="4"/>
      <c r="C170" s="4"/>
      <c r="D170" s="4"/>
      <c r="E170" s="4"/>
      <c r="F170" s="4"/>
      <c r="G170" s="4"/>
      <c r="H170" s="56"/>
      <c r="I170" s="4"/>
      <c r="J170" s="4"/>
      <c r="K170" s="4"/>
      <c r="L170" s="4"/>
      <c r="M170" s="4"/>
      <c r="N170" s="4"/>
      <c r="O170" s="4"/>
      <c r="P170" s="4"/>
      <c r="Q170" s="7"/>
    </row>
    <row r="171" spans="1:17" x14ac:dyDescent="0.25">
      <c r="A171" s="5"/>
      <c r="B171" s="4"/>
      <c r="C171" s="4"/>
      <c r="D171" s="4"/>
      <c r="E171" s="4"/>
      <c r="F171" s="4"/>
      <c r="G171" s="4"/>
      <c r="H171" s="56"/>
      <c r="I171" s="4"/>
      <c r="J171" s="4"/>
      <c r="K171" s="4"/>
      <c r="L171" s="4"/>
      <c r="M171" s="4"/>
      <c r="N171" s="4"/>
      <c r="O171" s="4"/>
      <c r="P171" s="4"/>
      <c r="Q171" s="7"/>
    </row>
    <row r="172" spans="1:17" x14ac:dyDescent="0.25">
      <c r="A172" s="5"/>
      <c r="B172" s="4"/>
      <c r="C172" s="4"/>
      <c r="D172" s="4"/>
      <c r="E172" s="4"/>
      <c r="F172" s="4"/>
      <c r="G172" s="4"/>
      <c r="H172" s="56"/>
      <c r="I172" s="4"/>
      <c r="J172" s="4"/>
      <c r="K172" s="4"/>
      <c r="L172" s="4"/>
      <c r="M172" s="4"/>
      <c r="N172" s="4"/>
      <c r="O172" s="4"/>
      <c r="P172" s="4"/>
      <c r="Q172" s="7"/>
    </row>
    <row r="173" spans="1:17" x14ac:dyDescent="0.25">
      <c r="A173" s="5"/>
      <c r="B173" s="4"/>
      <c r="C173" s="4"/>
      <c r="D173" s="4"/>
      <c r="E173" s="4"/>
      <c r="F173" s="4"/>
      <c r="G173" s="4"/>
      <c r="H173" s="56"/>
      <c r="I173" s="4"/>
      <c r="J173" s="4"/>
      <c r="K173" s="4"/>
      <c r="L173" s="4"/>
      <c r="M173" s="4"/>
      <c r="N173" s="4"/>
      <c r="O173" s="4"/>
      <c r="P173" s="4"/>
      <c r="Q173" s="7"/>
    </row>
    <row r="174" spans="1:17" x14ac:dyDescent="0.25">
      <c r="A174" s="5"/>
      <c r="B174" s="4"/>
      <c r="C174" s="4"/>
      <c r="D174" s="4"/>
      <c r="E174" s="4"/>
      <c r="F174" s="4"/>
      <c r="G174" s="4"/>
      <c r="H174" s="56"/>
      <c r="I174" s="4"/>
      <c r="J174" s="4"/>
      <c r="K174" s="4"/>
      <c r="L174" s="4"/>
      <c r="M174" s="4"/>
      <c r="N174" s="4"/>
      <c r="O174" s="4"/>
      <c r="P174" s="4"/>
      <c r="Q174" s="7"/>
    </row>
    <row r="175" spans="1:17" x14ac:dyDescent="0.25">
      <c r="A175" s="5"/>
      <c r="B175" s="4"/>
      <c r="C175" s="4"/>
      <c r="D175" s="4"/>
      <c r="E175" s="4"/>
      <c r="F175" s="4"/>
      <c r="G175" s="4"/>
      <c r="H175" s="56"/>
      <c r="I175" s="4"/>
      <c r="J175" s="4"/>
      <c r="K175" s="4"/>
      <c r="L175" s="4"/>
      <c r="M175" s="4"/>
      <c r="N175" s="4"/>
      <c r="O175" s="4"/>
      <c r="P175" s="4"/>
      <c r="Q175" s="7"/>
    </row>
    <row r="176" spans="1:17" x14ac:dyDescent="0.25">
      <c r="A176" s="5"/>
      <c r="B176" s="4"/>
      <c r="C176" s="4"/>
      <c r="D176" s="4"/>
      <c r="E176" s="4"/>
      <c r="F176" s="4"/>
      <c r="G176" s="4"/>
      <c r="H176" s="56"/>
      <c r="I176" s="4"/>
      <c r="J176" s="4"/>
      <c r="K176" s="4"/>
      <c r="L176" s="4"/>
      <c r="M176" s="4"/>
      <c r="N176" s="4"/>
      <c r="O176" s="4"/>
      <c r="P176" s="4"/>
      <c r="Q176" s="7"/>
    </row>
    <row r="177" spans="1:17" x14ac:dyDescent="0.25">
      <c r="A177" s="5"/>
      <c r="B177" s="4"/>
      <c r="C177" s="4"/>
      <c r="D177" s="4"/>
      <c r="E177" s="4"/>
      <c r="F177" s="4"/>
      <c r="G177" s="4"/>
      <c r="H177" s="56"/>
      <c r="I177" s="4"/>
      <c r="J177" s="4"/>
      <c r="K177" s="4"/>
      <c r="L177" s="4"/>
      <c r="M177" s="4"/>
      <c r="N177" s="4"/>
      <c r="O177" s="4"/>
      <c r="P177" s="4"/>
      <c r="Q177" s="7"/>
    </row>
    <row r="178" spans="1:17" x14ac:dyDescent="0.25">
      <c r="A178" s="5"/>
      <c r="B178" s="4"/>
      <c r="C178" s="4"/>
      <c r="D178" s="4"/>
      <c r="E178" s="4"/>
      <c r="F178" s="4"/>
      <c r="G178" s="4"/>
      <c r="H178" s="56"/>
      <c r="I178" s="4"/>
      <c r="J178" s="4"/>
      <c r="K178" s="4"/>
      <c r="L178" s="4"/>
      <c r="M178" s="4"/>
      <c r="N178" s="4"/>
      <c r="O178" s="4"/>
      <c r="P178" s="4"/>
      <c r="Q178" s="7"/>
    </row>
    <row r="179" spans="1:17" x14ac:dyDescent="0.25">
      <c r="A179" s="5"/>
      <c r="B179" s="4"/>
      <c r="C179" s="4"/>
      <c r="D179" s="4"/>
      <c r="E179" s="4"/>
      <c r="F179" s="4"/>
      <c r="G179" s="4"/>
      <c r="H179" s="56"/>
      <c r="I179" s="4"/>
      <c r="J179" s="4"/>
      <c r="K179" s="4"/>
      <c r="L179" s="4"/>
      <c r="M179" s="4"/>
      <c r="N179" s="4"/>
      <c r="O179" s="4"/>
      <c r="P179" s="4"/>
      <c r="Q179" s="7"/>
    </row>
    <row r="180" spans="1:17" x14ac:dyDescent="0.25">
      <c r="A180" s="5"/>
      <c r="B180" s="4"/>
      <c r="C180" s="4"/>
      <c r="D180" s="4"/>
      <c r="E180" s="4"/>
      <c r="F180" s="4"/>
      <c r="G180" s="4"/>
      <c r="H180" s="56"/>
      <c r="I180" s="4"/>
      <c r="J180" s="4"/>
      <c r="K180" s="4"/>
      <c r="L180" s="4"/>
      <c r="M180" s="4"/>
      <c r="N180" s="4"/>
      <c r="O180" s="4"/>
      <c r="P180" s="4"/>
      <c r="Q180" s="7"/>
    </row>
    <row r="181" spans="1:17" x14ac:dyDescent="0.25">
      <c r="A181" s="5"/>
      <c r="B181" s="4"/>
      <c r="C181" s="4"/>
      <c r="D181" s="4"/>
      <c r="E181" s="4"/>
      <c r="F181" s="4"/>
      <c r="G181" s="4"/>
      <c r="H181" s="56"/>
      <c r="I181" s="4"/>
      <c r="J181" s="4"/>
      <c r="K181" s="4"/>
      <c r="L181" s="4"/>
      <c r="M181" s="4"/>
      <c r="N181" s="4"/>
      <c r="O181" s="4"/>
      <c r="P181" s="4"/>
      <c r="Q181" s="7"/>
    </row>
    <row r="182" spans="1:17" x14ac:dyDescent="0.25">
      <c r="A182" s="5"/>
      <c r="B182" s="4"/>
      <c r="C182" s="4"/>
      <c r="D182" s="4"/>
      <c r="E182" s="4"/>
      <c r="F182" s="4"/>
      <c r="G182" s="4"/>
      <c r="H182" s="56"/>
      <c r="I182" s="4"/>
      <c r="J182" s="4"/>
      <c r="K182" s="4"/>
      <c r="L182" s="4"/>
      <c r="M182" s="4"/>
      <c r="N182" s="4"/>
      <c r="O182" s="4"/>
      <c r="P182" s="4"/>
      <c r="Q182" s="7"/>
    </row>
    <row r="183" spans="1:17" x14ac:dyDescent="0.25">
      <c r="A183" s="5"/>
      <c r="B183" s="4"/>
      <c r="C183" s="4"/>
      <c r="D183" s="4"/>
      <c r="E183" s="4"/>
      <c r="F183" s="4"/>
      <c r="G183" s="4"/>
      <c r="H183" s="56"/>
      <c r="I183" s="4"/>
      <c r="J183" s="4"/>
      <c r="K183" s="4"/>
      <c r="L183" s="4"/>
      <c r="M183" s="4"/>
      <c r="N183" s="4"/>
      <c r="O183" s="4"/>
      <c r="P183" s="4"/>
      <c r="Q183" s="7"/>
    </row>
    <row r="184" spans="1:17" ht="15.75" thickBot="1" x14ac:dyDescent="0.3">
      <c r="A184" s="5"/>
      <c r="B184" s="4"/>
      <c r="C184" s="4"/>
      <c r="D184" s="4"/>
      <c r="E184" s="4"/>
      <c r="F184" s="4"/>
      <c r="G184" s="4"/>
      <c r="H184" s="56"/>
      <c r="I184" s="4"/>
      <c r="J184" s="4"/>
      <c r="K184" s="4"/>
      <c r="L184" s="4"/>
      <c r="M184" s="4"/>
      <c r="N184" s="4"/>
      <c r="O184" s="4"/>
      <c r="P184" s="4"/>
      <c r="Q184" s="7"/>
    </row>
    <row r="185" spans="1:17" ht="20.100000000000001" customHeight="1" thickBot="1" x14ac:dyDescent="0.3">
      <c r="A185" s="5"/>
      <c r="B185" s="4"/>
      <c r="C185" s="4"/>
      <c r="D185" s="282" t="s">
        <v>30</v>
      </c>
      <c r="E185" s="282"/>
      <c r="F185" s="282"/>
      <c r="G185" s="282"/>
      <c r="H185" s="282"/>
      <c r="I185" s="282"/>
      <c r="J185" s="282"/>
      <c r="K185" s="75"/>
      <c r="L185" s="75"/>
      <c r="M185" s="4"/>
      <c r="N185" s="4"/>
      <c r="O185" s="4"/>
      <c r="P185" s="4"/>
      <c r="Q185" s="7"/>
    </row>
    <row r="186" spans="1:17" ht="20.100000000000001" customHeight="1" thickBot="1" x14ac:dyDescent="0.3">
      <c r="A186" s="5"/>
      <c r="B186" s="4"/>
      <c r="C186" s="4"/>
      <c r="D186" s="195">
        <v>1</v>
      </c>
      <c r="E186" s="280" t="str">
        <f>+'[1]ACUM-MAYO'!A173</f>
        <v>ECONOMICA ADMINISTRATIVA</v>
      </c>
      <c r="F186" s="280"/>
      <c r="G186" s="280"/>
      <c r="H186" s="280"/>
      <c r="I186" s="196">
        <v>62</v>
      </c>
      <c r="J186" s="197">
        <f>I186/I191</f>
        <v>1</v>
      </c>
      <c r="K186" s="33"/>
      <c r="L186" s="33"/>
      <c r="M186" s="4"/>
      <c r="N186" s="4"/>
      <c r="O186" s="4"/>
      <c r="P186" s="4"/>
      <c r="Q186" s="7"/>
    </row>
    <row r="187" spans="1:17" ht="20.100000000000001" customHeight="1" thickBot="1" x14ac:dyDescent="0.3">
      <c r="A187" s="5"/>
      <c r="B187" s="4"/>
      <c r="C187" s="4"/>
      <c r="D187" s="195">
        <v>2</v>
      </c>
      <c r="E187" s="280" t="str">
        <f>+'[1]ACUM-MAYO'!A174</f>
        <v>TRAMITE</v>
      </c>
      <c r="F187" s="280"/>
      <c r="G187" s="280"/>
      <c r="H187" s="280"/>
      <c r="I187" s="196">
        <v>0</v>
      </c>
      <c r="J187" s="198">
        <f>I187/I191</f>
        <v>0</v>
      </c>
      <c r="K187" s="33"/>
      <c r="L187" s="33"/>
      <c r="M187" s="4"/>
      <c r="N187" s="4"/>
      <c r="O187" s="4"/>
      <c r="P187" s="4"/>
      <c r="Q187" s="7"/>
    </row>
    <row r="188" spans="1:17" ht="20.100000000000001" customHeight="1" thickBot="1" x14ac:dyDescent="0.3">
      <c r="A188" s="5"/>
      <c r="B188" s="4"/>
      <c r="C188" s="4"/>
      <c r="D188" s="195">
        <v>3</v>
      </c>
      <c r="E188" s="280" t="str">
        <f>+'[1]ACUM-MAYO'!A175</f>
        <v>SERV. PUB.</v>
      </c>
      <c r="F188" s="280"/>
      <c r="G188" s="280"/>
      <c r="H188" s="280"/>
      <c r="I188" s="196">
        <v>0</v>
      </c>
      <c r="J188" s="198">
        <f>I188/I191</f>
        <v>0</v>
      </c>
      <c r="K188" s="33"/>
      <c r="L188" s="33"/>
      <c r="M188" s="4"/>
      <c r="N188" s="4"/>
      <c r="O188" s="4"/>
      <c r="P188" s="4"/>
      <c r="Q188" s="7"/>
    </row>
    <row r="189" spans="1:17" ht="20.100000000000001" customHeight="1" thickBot="1" x14ac:dyDescent="0.3">
      <c r="A189" s="5"/>
      <c r="B189" s="4"/>
      <c r="C189" s="4"/>
      <c r="D189" s="195">
        <v>4</v>
      </c>
      <c r="E189" s="280" t="str">
        <f>+'[1]ACUM-MAYO'!A176</f>
        <v>LEGAL</v>
      </c>
      <c r="F189" s="280"/>
      <c r="G189" s="280"/>
      <c r="H189" s="280"/>
      <c r="I189" s="196">
        <v>0</v>
      </c>
      <c r="J189" s="199">
        <f>I189/I191</f>
        <v>0</v>
      </c>
      <c r="K189" s="33"/>
      <c r="L189" s="33"/>
      <c r="M189" s="4"/>
      <c r="N189" s="4"/>
      <c r="O189" s="4"/>
      <c r="P189" s="4"/>
      <c r="Q189" s="7"/>
    </row>
    <row r="190" spans="1:17" ht="15.75" customHeight="1" thickBot="1" x14ac:dyDescent="0.3">
      <c r="A190" s="5"/>
      <c r="B190" s="4"/>
      <c r="C190" s="4"/>
      <c r="D190" s="200"/>
      <c r="E190" s="201"/>
      <c r="F190" s="201"/>
      <c r="G190" s="201"/>
      <c r="H190" s="201"/>
      <c r="I190" s="201"/>
      <c r="J190" s="201"/>
      <c r="K190" s="57"/>
      <c r="L190" s="57"/>
      <c r="M190" s="4"/>
      <c r="N190" s="4"/>
      <c r="O190" s="4"/>
      <c r="P190" s="4"/>
      <c r="Q190" s="7"/>
    </row>
    <row r="191" spans="1:17" ht="16.5" thickBot="1" x14ac:dyDescent="0.3">
      <c r="A191" s="5"/>
      <c r="B191" s="4"/>
      <c r="C191" s="4"/>
      <c r="D191" s="202"/>
      <c r="E191" s="202"/>
      <c r="F191" s="202"/>
      <c r="G191" s="202"/>
      <c r="H191" s="203" t="s">
        <v>7</v>
      </c>
      <c r="I191" s="204">
        <v>62</v>
      </c>
      <c r="J191" s="205">
        <f>SUM(J186:J189)</f>
        <v>1</v>
      </c>
      <c r="K191" s="42"/>
      <c r="L191" s="42"/>
      <c r="M191" s="4"/>
      <c r="N191" s="4"/>
      <c r="O191" s="4"/>
      <c r="P191" s="4"/>
      <c r="Q191" s="7"/>
    </row>
    <row r="192" spans="1:17" x14ac:dyDescent="0.2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57"/>
      <c r="N192" s="4"/>
      <c r="O192" s="4"/>
      <c r="P192" s="4"/>
      <c r="Q192" s="7"/>
    </row>
    <row r="193" spans="1:17" s="89" customFormat="1" ht="15.75" x14ac:dyDescent="0.25">
      <c r="A193" s="25"/>
      <c r="B193" s="26"/>
      <c r="C193" s="26"/>
      <c r="D193" s="4"/>
      <c r="E193" s="4"/>
      <c r="F193" s="4"/>
      <c r="G193" s="4"/>
      <c r="H193" s="4"/>
      <c r="I193" s="4"/>
      <c r="J193" s="4"/>
      <c r="K193" s="4"/>
      <c r="L193" s="4"/>
      <c r="M193" s="26"/>
      <c r="N193" s="26"/>
      <c r="O193" s="26"/>
      <c r="P193" s="26"/>
      <c r="Q193" s="28"/>
    </row>
    <row r="194" spans="1:17" x14ac:dyDescent="0.2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7"/>
    </row>
    <row r="195" spans="1:17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7"/>
    </row>
    <row r="196" spans="1:17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7"/>
    </row>
    <row r="197" spans="1:17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7"/>
    </row>
    <row r="198" spans="1:17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7"/>
    </row>
    <row r="199" spans="1:17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7"/>
    </row>
    <row r="200" spans="1:17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7"/>
    </row>
    <row r="201" spans="1:17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7"/>
    </row>
    <row r="202" spans="1:17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7"/>
    </row>
    <row r="203" spans="1:17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7"/>
    </row>
    <row r="204" spans="1:17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/>
      <c r="N204" s="4"/>
      <c r="O204" s="4"/>
      <c r="P204" s="4"/>
      <c r="Q204" s="7"/>
    </row>
    <row r="205" spans="1:17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7"/>
    </row>
    <row r="206" spans="1:17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7"/>
    </row>
    <row r="207" spans="1:17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7"/>
    </row>
    <row r="208" spans="1:17" x14ac:dyDescent="0.25">
      <c r="A208" s="5"/>
      <c r="B208" s="4"/>
      <c r="C208" s="4"/>
      <c r="D208" s="57"/>
      <c r="E208" s="57"/>
      <c r="F208" s="57"/>
      <c r="G208" s="59"/>
      <c r="H208" s="56"/>
      <c r="I208" s="4"/>
      <c r="J208" s="4"/>
      <c r="K208" s="4"/>
      <c r="L208" s="4"/>
      <c r="M208" s="4"/>
      <c r="N208" s="4"/>
      <c r="O208" s="4"/>
      <c r="P208" s="4"/>
      <c r="Q208" s="7"/>
    </row>
    <row r="209" spans="1:17" x14ac:dyDescent="0.25">
      <c r="A209" s="5"/>
      <c r="B209" s="4"/>
      <c r="C209" s="4"/>
      <c r="D209" s="57"/>
      <c r="E209" s="57"/>
      <c r="F209" s="57"/>
      <c r="G209" s="59"/>
      <c r="H209" s="56"/>
      <c r="I209" s="4"/>
      <c r="J209" s="4"/>
      <c r="K209" s="4"/>
      <c r="L209" s="4"/>
      <c r="M209" s="4"/>
      <c r="N209" s="4"/>
      <c r="O209" s="4"/>
      <c r="P209" s="4"/>
      <c r="Q209" s="7"/>
    </row>
    <row r="210" spans="1:17" x14ac:dyDescent="0.25">
      <c r="A210" s="5"/>
      <c r="B210" s="4"/>
      <c r="C210" s="4"/>
      <c r="D210" s="57"/>
      <c r="E210" s="57"/>
      <c r="F210" s="57"/>
      <c r="G210" s="59"/>
      <c r="H210" s="56"/>
      <c r="I210" s="4"/>
      <c r="J210" s="4"/>
      <c r="K210" s="4"/>
      <c r="L210" s="4"/>
      <c r="M210" s="4"/>
      <c r="N210" s="4"/>
      <c r="O210" s="4"/>
      <c r="P210" s="4"/>
      <c r="Q210" s="7"/>
    </row>
    <row r="211" spans="1:17" x14ac:dyDescent="0.25">
      <c r="A211" s="5"/>
      <c r="B211" s="4"/>
      <c r="C211" s="4"/>
      <c r="D211" s="57"/>
      <c r="E211" s="57"/>
      <c r="F211" s="57"/>
      <c r="G211" s="59"/>
      <c r="H211" s="56"/>
      <c r="I211" s="4"/>
      <c r="J211" s="4"/>
      <c r="K211" s="4"/>
      <c r="L211" s="4"/>
      <c r="M211" s="4"/>
      <c r="N211" s="4"/>
      <c r="O211" s="4"/>
      <c r="P211" s="4"/>
      <c r="Q211" s="7"/>
    </row>
    <row r="212" spans="1:17" x14ac:dyDescent="0.25">
      <c r="A212" s="5"/>
      <c r="B212" s="4"/>
      <c r="C212" s="4"/>
      <c r="D212" s="57"/>
      <c r="E212" s="57"/>
      <c r="F212" s="57"/>
      <c r="G212" s="59"/>
      <c r="H212" s="56"/>
      <c r="I212" s="4"/>
      <c r="J212" s="4"/>
      <c r="K212" s="4"/>
      <c r="L212" s="4"/>
      <c r="M212" s="4"/>
      <c r="N212" s="4"/>
      <c r="O212" s="4"/>
      <c r="P212" s="4"/>
      <c r="Q212" s="7"/>
    </row>
    <row r="213" spans="1:17" ht="15.75" thickBot="1" x14ac:dyDescent="0.3">
      <c r="A213" s="5"/>
      <c r="B213" s="4"/>
      <c r="C213" s="4"/>
      <c r="D213" s="57"/>
      <c r="E213" s="57"/>
      <c r="F213" s="57"/>
      <c r="G213" s="59"/>
      <c r="H213" s="56"/>
      <c r="I213" s="4"/>
      <c r="J213" s="4"/>
      <c r="K213" s="4"/>
      <c r="L213" s="4"/>
      <c r="M213" s="4"/>
      <c r="N213" s="4"/>
      <c r="O213" s="4"/>
      <c r="P213" s="4"/>
      <c r="Q213" s="7"/>
    </row>
    <row r="214" spans="1:17" ht="20.100000000000001" customHeight="1" thickBot="1" x14ac:dyDescent="0.3">
      <c r="A214" s="5"/>
      <c r="B214" s="4"/>
      <c r="C214" s="4"/>
      <c r="D214" s="245" t="s">
        <v>31</v>
      </c>
      <c r="E214" s="245"/>
      <c r="F214" s="245"/>
      <c r="G214" s="245"/>
      <c r="H214" s="245"/>
      <c r="I214" s="245"/>
      <c r="J214" s="245"/>
      <c r="K214" s="75"/>
      <c r="L214" s="75"/>
      <c r="M214" s="4"/>
      <c r="N214" s="4"/>
      <c r="O214" s="4"/>
      <c r="P214" s="4"/>
      <c r="Q214" s="7"/>
    </row>
    <row r="215" spans="1:17" ht="20.100000000000001" customHeight="1" thickBot="1" x14ac:dyDescent="0.3">
      <c r="A215" s="5"/>
      <c r="B215" s="4"/>
      <c r="C215" s="4"/>
      <c r="D215" s="76">
        <v>1</v>
      </c>
      <c r="E215" s="60" t="s">
        <v>4</v>
      </c>
      <c r="F215" s="61"/>
      <c r="G215" s="61"/>
      <c r="H215" s="62"/>
      <c r="I215" s="97">
        <v>49</v>
      </c>
      <c r="J215" s="150">
        <f>I215/I220</f>
        <v>0.79032258064516125</v>
      </c>
      <c r="K215" s="33"/>
      <c r="L215" s="33"/>
      <c r="M215" s="4"/>
      <c r="N215" s="4"/>
      <c r="O215" s="4"/>
      <c r="P215" s="4"/>
      <c r="Q215" s="7"/>
    </row>
    <row r="216" spans="1:17" ht="20.100000000000001" customHeight="1" thickBot="1" x14ac:dyDescent="0.3">
      <c r="A216" s="5"/>
      <c r="B216" s="4"/>
      <c r="C216" s="4"/>
      <c r="D216" s="76">
        <v>2</v>
      </c>
      <c r="E216" s="60" t="str">
        <f>+'[1]ACUM-MAYO'!A187</f>
        <v>CORREO ELECTRONICO</v>
      </c>
      <c r="F216" s="61"/>
      <c r="G216" s="61"/>
      <c r="H216" s="62"/>
      <c r="I216" s="97">
        <v>3</v>
      </c>
      <c r="J216" s="150">
        <f>I216/I220</f>
        <v>4.8387096774193547E-2</v>
      </c>
      <c r="K216" s="33"/>
      <c r="L216" s="33"/>
      <c r="M216" s="4"/>
      <c r="N216" s="4"/>
      <c r="O216" s="4"/>
      <c r="P216" s="4"/>
      <c r="Q216" s="7"/>
    </row>
    <row r="217" spans="1:17" ht="20.100000000000001" customHeight="1" thickBot="1" x14ac:dyDescent="0.3">
      <c r="A217" s="5"/>
      <c r="B217" s="4"/>
      <c r="C217" s="4"/>
      <c r="D217" s="76">
        <v>3</v>
      </c>
      <c r="E217" s="60" t="str">
        <f>+'[1]ACUM-MAYO'!A188</f>
        <v>NOTIFICACIÓN PERSONAL</v>
      </c>
      <c r="F217" s="61"/>
      <c r="G217" s="61"/>
      <c r="H217" s="62"/>
      <c r="I217" s="97">
        <v>10</v>
      </c>
      <c r="J217" s="150">
        <f>I217/I220</f>
        <v>0.16129032258064516</v>
      </c>
      <c r="K217" s="33"/>
      <c r="L217" s="33"/>
      <c r="M217" s="4"/>
      <c r="N217" s="4"/>
      <c r="O217" s="4"/>
      <c r="P217" s="4"/>
      <c r="Q217" s="7"/>
    </row>
    <row r="218" spans="1:17" ht="20.100000000000001" customHeight="1" thickBot="1" x14ac:dyDescent="0.3">
      <c r="A218" s="5"/>
      <c r="B218" s="4"/>
      <c r="C218" s="4"/>
      <c r="D218" s="76">
        <v>4</v>
      </c>
      <c r="E218" s="60" t="str">
        <f>+'[1]ACUM-MAYO'!A189</f>
        <v>LISTAS</v>
      </c>
      <c r="F218" s="61"/>
      <c r="G218" s="63"/>
      <c r="H218" s="64"/>
      <c r="I218" s="97">
        <v>0</v>
      </c>
      <c r="J218" s="150">
        <f>I218/I220</f>
        <v>0</v>
      </c>
      <c r="K218" s="33"/>
      <c r="L218" s="33"/>
      <c r="M218" s="4"/>
      <c r="N218" s="65"/>
      <c r="O218" s="4"/>
      <c r="P218" s="4"/>
      <c r="Q218" s="7"/>
    </row>
    <row r="219" spans="1:17" ht="20.100000000000001" customHeight="1" thickBot="1" x14ac:dyDescent="0.3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65"/>
      <c r="O219" s="4"/>
      <c r="P219" s="4"/>
      <c r="Q219" s="7"/>
    </row>
    <row r="220" spans="1:17" ht="20.100000000000001" customHeight="1" thickBot="1" x14ac:dyDescent="0.3">
      <c r="A220" s="5"/>
      <c r="B220" s="4"/>
      <c r="C220" s="4"/>
      <c r="D220" s="26"/>
      <c r="E220" s="52"/>
      <c r="F220" s="52"/>
      <c r="G220" s="206"/>
      <c r="H220" s="95" t="s">
        <v>7</v>
      </c>
      <c r="I220" s="95">
        <f>SUM(I215:I219)</f>
        <v>62</v>
      </c>
      <c r="J220" s="96">
        <f>SUM(J215:J219)</f>
        <v>0.99999999999999989</v>
      </c>
      <c r="K220" s="42"/>
      <c r="L220" s="42"/>
      <c r="M220" s="4"/>
      <c r="N220" s="4"/>
      <c r="O220" s="4"/>
      <c r="P220" s="4"/>
      <c r="Q220" s="7"/>
    </row>
    <row r="221" spans="1:17" ht="15.75" customHeight="1" x14ac:dyDescent="0.25">
      <c r="A221" s="5"/>
      <c r="B221" s="4"/>
      <c r="C221" s="4"/>
      <c r="D221" s="26"/>
      <c r="E221" s="52"/>
      <c r="F221" s="52"/>
      <c r="G221" s="103"/>
      <c r="H221" s="104"/>
      <c r="I221" s="105"/>
      <c r="J221" s="106"/>
      <c r="K221" s="107"/>
      <c r="L221" s="42"/>
      <c r="M221" s="4"/>
      <c r="N221" s="4"/>
      <c r="O221" s="4"/>
      <c r="P221" s="4"/>
      <c r="Q221" s="7"/>
    </row>
    <row r="222" spans="1:17" ht="15.75" customHeight="1" x14ac:dyDescent="0.25">
      <c r="A222" s="5"/>
      <c r="B222" s="4"/>
      <c r="C222" s="4"/>
      <c r="D222" s="26"/>
      <c r="E222" s="52"/>
      <c r="F222" s="52"/>
      <c r="G222" s="103"/>
      <c r="H222" s="104"/>
      <c r="I222" s="105"/>
      <c r="J222" s="106"/>
      <c r="K222" s="107"/>
      <c r="L222" s="42"/>
      <c r="M222" s="4"/>
      <c r="N222" s="4"/>
      <c r="O222" s="4"/>
      <c r="P222" s="4"/>
      <c r="Q222" s="7"/>
    </row>
    <row r="223" spans="1:17" x14ac:dyDescent="0.25">
      <c r="A223" s="5"/>
      <c r="B223" s="4"/>
      <c r="C223" s="4"/>
      <c r="D223" s="4"/>
      <c r="E223" s="4"/>
      <c r="F223" s="4"/>
      <c r="G223" s="91"/>
      <c r="H223" s="91"/>
      <c r="I223" s="91"/>
      <c r="J223" s="91"/>
      <c r="K223" s="91"/>
      <c r="L223" s="4"/>
      <c r="M223" s="4"/>
      <c r="N223" s="4"/>
      <c r="O223" s="4"/>
      <c r="P223" s="4"/>
      <c r="Q223" s="7"/>
    </row>
    <row r="224" spans="1:17" s="89" customFormat="1" ht="15.75" x14ac:dyDescent="0.25">
      <c r="A224" s="25"/>
      <c r="B224" s="26"/>
      <c r="C224" s="26"/>
      <c r="D224" s="4"/>
      <c r="E224" s="4"/>
      <c r="F224" s="4"/>
      <c r="G224" s="4"/>
      <c r="H224" s="4"/>
      <c r="I224" s="4"/>
      <c r="J224" s="4"/>
      <c r="K224" s="4"/>
      <c r="L224" s="4"/>
      <c r="M224" s="26"/>
      <c r="N224" s="26"/>
      <c r="O224" s="26"/>
      <c r="P224" s="26"/>
      <c r="Q224" s="28"/>
    </row>
    <row r="225" spans="1:17" x14ac:dyDescent="0.2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7"/>
    </row>
    <row r="226" spans="1:17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7"/>
    </row>
    <row r="227" spans="1:17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7"/>
    </row>
    <row r="228" spans="1:17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7"/>
    </row>
    <row r="229" spans="1:17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7"/>
    </row>
    <row r="230" spans="1:17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7"/>
    </row>
    <row r="231" spans="1:17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7"/>
    </row>
    <row r="232" spans="1:17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7"/>
    </row>
    <row r="233" spans="1:17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7"/>
    </row>
    <row r="234" spans="1:17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7"/>
    </row>
    <row r="235" spans="1:17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7"/>
    </row>
    <row r="236" spans="1:17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7"/>
    </row>
    <row r="237" spans="1:17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7"/>
    </row>
    <row r="238" spans="1:17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7"/>
    </row>
    <row r="239" spans="1:17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7"/>
    </row>
    <row r="240" spans="1:17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7"/>
    </row>
    <row r="241" spans="1:17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7"/>
    </row>
    <row r="242" spans="1:17" ht="15.75" thickBot="1" x14ac:dyDescent="0.3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7"/>
    </row>
    <row r="243" spans="1:17" ht="24.95" customHeight="1" thickBot="1" x14ac:dyDescent="0.3">
      <c r="A243" s="5"/>
      <c r="B243" s="4"/>
      <c r="C243" s="4"/>
      <c r="D243" s="246" t="s">
        <v>32</v>
      </c>
      <c r="E243" s="246"/>
      <c r="F243" s="246"/>
      <c r="G243" s="246"/>
      <c r="H243" s="4"/>
      <c r="I243" s="4"/>
      <c r="J243" s="4"/>
      <c r="K243" s="4"/>
      <c r="L243" s="4"/>
      <c r="M243" s="4"/>
      <c r="N243" s="4"/>
      <c r="O243" s="4"/>
      <c r="P243" s="4"/>
      <c r="Q243" s="7"/>
    </row>
    <row r="244" spans="1:17" ht="24.95" customHeight="1" x14ac:dyDescent="0.25">
      <c r="A244" s="5"/>
      <c r="B244" s="4"/>
      <c r="C244" s="4"/>
      <c r="D244" s="182">
        <v>1</v>
      </c>
      <c r="E244" s="281" t="s">
        <v>33</v>
      </c>
      <c r="F244" s="281"/>
      <c r="G244" s="183">
        <v>10</v>
      </c>
      <c r="H244" s="4"/>
      <c r="I244" s="4"/>
      <c r="J244" s="4"/>
      <c r="K244" s="4"/>
      <c r="L244" s="4"/>
      <c r="M244" s="4"/>
      <c r="N244" s="4"/>
      <c r="O244" s="4"/>
      <c r="P244" s="4"/>
      <c r="Q244" s="7"/>
    </row>
    <row r="245" spans="1:17" ht="24.95" customHeight="1" x14ac:dyDescent="0.25">
      <c r="A245" s="5"/>
      <c r="B245" s="4"/>
      <c r="C245" s="4"/>
      <c r="D245" s="184">
        <v>2</v>
      </c>
      <c r="E245" s="278" t="s">
        <v>34</v>
      </c>
      <c r="F245" s="278"/>
      <c r="G245" s="185">
        <v>13</v>
      </c>
      <c r="H245" s="4"/>
      <c r="I245" s="4"/>
      <c r="J245" s="4"/>
      <c r="K245" s="4"/>
      <c r="L245" s="4"/>
      <c r="M245" s="4"/>
      <c r="N245" s="4"/>
      <c r="O245" s="4"/>
      <c r="P245" s="4"/>
      <c r="Q245" s="7"/>
    </row>
    <row r="246" spans="1:17" ht="24.95" customHeight="1" x14ac:dyDescent="0.25">
      <c r="A246" s="5"/>
      <c r="B246" s="4"/>
      <c r="C246" s="66"/>
      <c r="D246" s="184">
        <v>3</v>
      </c>
      <c r="E246" s="278" t="s">
        <v>41</v>
      </c>
      <c r="F246" s="278"/>
      <c r="G246" s="185">
        <v>20</v>
      </c>
      <c r="H246" s="4"/>
      <c r="I246" s="4"/>
      <c r="J246" s="4"/>
      <c r="K246" s="4"/>
      <c r="L246" s="4"/>
      <c r="M246" s="4"/>
      <c r="N246" s="4"/>
      <c r="O246" s="4"/>
      <c r="P246" s="7"/>
      <c r="Q246" s="67"/>
    </row>
    <row r="247" spans="1:17" ht="24.95" customHeight="1" x14ac:dyDescent="0.25">
      <c r="A247" s="5"/>
      <c r="B247" s="4"/>
      <c r="C247" s="66"/>
      <c r="D247" s="184">
        <v>4</v>
      </c>
      <c r="E247" s="278" t="s">
        <v>35</v>
      </c>
      <c r="F247" s="278"/>
      <c r="G247" s="185">
        <v>2</v>
      </c>
      <c r="H247" s="4"/>
      <c r="I247" s="4"/>
      <c r="J247" s="4"/>
      <c r="K247" s="4"/>
      <c r="L247" s="4"/>
      <c r="M247" s="4"/>
      <c r="N247" s="4"/>
      <c r="O247" s="4"/>
      <c r="P247" s="7"/>
      <c r="Q247" s="67"/>
    </row>
    <row r="248" spans="1:17" ht="24.95" customHeight="1" x14ac:dyDescent="0.25">
      <c r="A248" s="5"/>
      <c r="B248" s="4"/>
      <c r="C248" s="66"/>
      <c r="D248" s="184">
        <v>5</v>
      </c>
      <c r="E248" s="278" t="s">
        <v>36</v>
      </c>
      <c r="F248" s="278"/>
      <c r="G248" s="185">
        <v>0</v>
      </c>
      <c r="H248" s="4"/>
      <c r="I248" s="4"/>
      <c r="J248" s="4"/>
      <c r="K248" s="4"/>
      <c r="L248" s="4"/>
      <c r="M248" s="4"/>
      <c r="N248" s="4"/>
      <c r="O248" s="4"/>
      <c r="P248" s="7"/>
      <c r="Q248" s="67"/>
    </row>
    <row r="249" spans="1:17" ht="24.95" customHeight="1" x14ac:dyDescent="0.25">
      <c r="A249" s="5"/>
      <c r="B249" s="4"/>
      <c r="C249" s="66"/>
      <c r="D249" s="184">
        <v>6</v>
      </c>
      <c r="E249" s="278" t="s">
        <v>37</v>
      </c>
      <c r="F249" s="278"/>
      <c r="G249" s="185">
        <v>5</v>
      </c>
      <c r="H249" s="4"/>
      <c r="I249" s="4"/>
      <c r="J249" s="4"/>
      <c r="K249" s="4"/>
      <c r="L249" s="4"/>
      <c r="M249" s="4"/>
      <c r="N249" s="4"/>
      <c r="O249" s="4"/>
      <c r="P249" s="7"/>
      <c r="Q249" s="67"/>
    </row>
    <row r="250" spans="1:17" ht="24.95" customHeight="1" thickBot="1" x14ac:dyDescent="0.3">
      <c r="A250" s="5"/>
      <c r="B250" s="4"/>
      <c r="C250" s="66"/>
      <c r="D250" s="186">
        <v>7</v>
      </c>
      <c r="E250" s="279" t="s">
        <v>38</v>
      </c>
      <c r="F250" s="279"/>
      <c r="G250" s="187">
        <v>12</v>
      </c>
      <c r="H250" s="4"/>
      <c r="I250" s="4"/>
      <c r="J250" s="4" t="s">
        <v>8</v>
      </c>
      <c r="K250" s="4"/>
      <c r="L250" s="4"/>
      <c r="M250" s="4"/>
      <c r="N250" s="4"/>
      <c r="O250" s="4"/>
      <c r="P250" s="7"/>
      <c r="Q250" s="67"/>
    </row>
    <row r="251" spans="1:17" ht="24.95" customHeight="1" thickBot="1" x14ac:dyDescent="0.3">
      <c r="A251" s="5"/>
      <c r="B251" s="4"/>
      <c r="C251" s="66"/>
      <c r="D251" s="275" t="s">
        <v>7</v>
      </c>
      <c r="E251" s="276"/>
      <c r="F251" s="277"/>
      <c r="G251" s="207">
        <v>62</v>
      </c>
      <c r="H251" s="69"/>
      <c r="I251" s="4"/>
      <c r="J251" s="4"/>
      <c r="K251" s="4"/>
      <c r="L251" s="4"/>
      <c r="M251" s="4"/>
      <c r="N251" s="4"/>
      <c r="O251" s="4"/>
      <c r="P251" s="7"/>
      <c r="Q251" s="67"/>
    </row>
    <row r="252" spans="1:17" ht="21" customHeight="1" x14ac:dyDescent="0.25">
      <c r="A252" s="5"/>
      <c r="B252" s="4"/>
      <c r="C252" s="66"/>
      <c r="D252" s="4" t="s">
        <v>39</v>
      </c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7"/>
      <c r="Q252" s="67"/>
    </row>
    <row r="253" spans="1:17" ht="15.75" customHeight="1" x14ac:dyDescent="0.25">
      <c r="A253" s="5"/>
      <c r="B253" s="4"/>
      <c r="C253" s="6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7"/>
      <c r="Q253" s="67"/>
    </row>
    <row r="254" spans="1:17" ht="15.75" customHeight="1" x14ac:dyDescent="0.25">
      <c r="A254" s="5"/>
      <c r="B254" s="4"/>
      <c r="C254" s="6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7"/>
      <c r="Q254" s="67"/>
    </row>
    <row r="255" spans="1:17" ht="15.75" customHeight="1" x14ac:dyDescent="0.25">
      <c r="A255" s="5"/>
      <c r="B255" s="4"/>
      <c r="C255" s="90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4"/>
      <c r="P255" s="7"/>
      <c r="Q255" s="67"/>
    </row>
    <row r="256" spans="1:17" ht="15.75" customHeight="1" x14ac:dyDescent="0.25">
      <c r="A256" s="5"/>
      <c r="B256" s="4"/>
      <c r="C256" s="90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4"/>
      <c r="P256" s="7"/>
      <c r="Q256" s="67"/>
    </row>
    <row r="257" spans="1:17" ht="15.75" customHeight="1" x14ac:dyDescent="0.25">
      <c r="A257" s="5"/>
      <c r="B257" s="4"/>
      <c r="C257" s="90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4"/>
      <c r="P257" s="7"/>
      <c r="Q257" s="67"/>
    </row>
    <row r="258" spans="1:17" ht="15.75" customHeight="1" x14ac:dyDescent="0.25">
      <c r="A258" s="5"/>
      <c r="B258" s="4"/>
      <c r="L258" s="91"/>
      <c r="M258" s="91"/>
      <c r="N258" s="91"/>
      <c r="O258" s="4"/>
      <c r="P258" s="7"/>
      <c r="Q258" s="67"/>
    </row>
    <row r="259" spans="1:17" ht="15.75" customHeight="1" x14ac:dyDescent="0.25">
      <c r="A259" s="5"/>
      <c r="B259" s="4"/>
      <c r="C259" s="90"/>
      <c r="D259" s="91"/>
      <c r="H259" s="91"/>
      <c r="I259" s="91"/>
      <c r="J259" s="91"/>
      <c r="K259" s="91"/>
      <c r="L259" s="91"/>
      <c r="M259" s="91"/>
      <c r="N259" s="91"/>
      <c r="O259" s="4"/>
      <c r="P259" s="7"/>
      <c r="Q259" s="67"/>
    </row>
    <row r="260" spans="1:17" ht="15.75" customHeight="1" thickBot="1" x14ac:dyDescent="0.3">
      <c r="A260" s="5"/>
      <c r="B260" s="4"/>
      <c r="C260" s="6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7"/>
      <c r="Q260" s="67"/>
    </row>
    <row r="261" spans="1:17" ht="15.75" customHeight="1" thickBot="1" x14ac:dyDescent="0.3">
      <c r="A261" s="5"/>
      <c r="B261" s="239" t="s">
        <v>40</v>
      </c>
      <c r="C261" s="239"/>
      <c r="D261" s="239"/>
      <c r="E261" s="239"/>
      <c r="F261" s="239"/>
      <c r="G261" s="239"/>
      <c r="H261" s="239"/>
      <c r="I261" s="239"/>
      <c r="J261" s="239"/>
      <c r="K261" s="239"/>
      <c r="L261" s="239"/>
      <c r="M261" s="239"/>
      <c r="N261" s="239"/>
      <c r="O261" s="239"/>
      <c r="P261" s="7"/>
      <c r="Q261" s="67"/>
    </row>
    <row r="262" spans="1:17" ht="15.75" customHeight="1" x14ac:dyDescent="0.25">
      <c r="A262" s="5"/>
      <c r="B262" s="4"/>
      <c r="C262" s="6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7"/>
      <c r="Q262" s="67"/>
    </row>
    <row r="263" spans="1:17" ht="15.75" customHeight="1" x14ac:dyDescent="0.25">
      <c r="A263" s="5"/>
      <c r="B263" s="4"/>
      <c r="C263" s="6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7"/>
      <c r="Q263" s="67"/>
    </row>
    <row r="264" spans="1:17" ht="15.75" customHeight="1" x14ac:dyDescent="0.25">
      <c r="A264" s="5"/>
      <c r="B264" s="4"/>
      <c r="C264" s="6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7"/>
      <c r="Q264" s="67"/>
    </row>
    <row r="265" spans="1:17" ht="15.75" customHeight="1" x14ac:dyDescent="0.25">
      <c r="A265" s="5"/>
      <c r="B265" s="4"/>
      <c r="C265" s="66"/>
      <c r="D265" s="4"/>
      <c r="E265" s="4"/>
      <c r="F265" s="4"/>
      <c r="G265" s="4"/>
      <c r="H265" s="27"/>
      <c r="I265" s="26"/>
      <c r="J265" s="26"/>
      <c r="K265" s="26"/>
      <c r="L265" s="26"/>
      <c r="M265" s="4"/>
      <c r="N265" s="4"/>
      <c r="O265" s="4"/>
      <c r="P265" s="7"/>
      <c r="Q265" s="67"/>
    </row>
    <row r="266" spans="1:17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7"/>
    </row>
    <row r="267" spans="1:17" s="89" customFormat="1" ht="15.75" x14ac:dyDescent="0.25">
      <c r="A267" s="25"/>
      <c r="B267" s="26"/>
      <c r="C267" s="26"/>
      <c r="D267" s="91"/>
      <c r="E267" s="91"/>
      <c r="F267" s="91"/>
      <c r="G267" s="91"/>
      <c r="H267" s="91"/>
      <c r="I267" s="91"/>
      <c r="J267" s="91"/>
      <c r="K267" s="91"/>
      <c r="L267" s="91"/>
      <c r="M267" s="92"/>
      <c r="N267" s="92"/>
      <c r="O267" s="92"/>
      <c r="P267" s="26"/>
      <c r="Q267" s="28"/>
    </row>
    <row r="268" spans="1:17" x14ac:dyDescent="0.25">
      <c r="A268" s="5"/>
      <c r="B268" s="4"/>
      <c r="C268" s="4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4"/>
      <c r="Q268" s="7"/>
    </row>
    <row r="269" spans="1:17" x14ac:dyDescent="0.25">
      <c r="A269" s="5"/>
      <c r="B269" s="4"/>
      <c r="C269" s="4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4"/>
      <c r="Q269" s="7"/>
    </row>
    <row r="270" spans="1:17" ht="24" customHeight="1" x14ac:dyDescent="0.25">
      <c r="A270" s="5"/>
      <c r="B270" s="4"/>
      <c r="C270"/>
      <c r="P270"/>
      <c r="Q270" s="7"/>
    </row>
    <row r="271" spans="1:17" x14ac:dyDescent="0.25">
      <c r="A271" s="5"/>
      <c r="B271" s="4"/>
      <c r="C271" s="4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4"/>
      <c r="Q271" s="7"/>
    </row>
    <row r="272" spans="1:17" x14ac:dyDescent="0.25">
      <c r="A272" s="5"/>
      <c r="B272" s="4"/>
      <c r="C272" s="4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4"/>
      <c r="Q272" s="7"/>
    </row>
    <row r="273" spans="1:17" x14ac:dyDescent="0.25">
      <c r="A273" s="5"/>
      <c r="B273" s="4"/>
      <c r="C273" s="4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4"/>
      <c r="Q273" s="7"/>
    </row>
    <row r="274" spans="1:17" x14ac:dyDescent="0.25">
      <c r="A274" s="5"/>
      <c r="B274" s="4"/>
      <c r="C274" s="4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4"/>
      <c r="Q274" s="7"/>
    </row>
    <row r="275" spans="1:17" x14ac:dyDescent="0.25">
      <c r="A275" s="5"/>
      <c r="B275" s="4"/>
      <c r="C275" s="4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4"/>
      <c r="Q275" s="7"/>
    </row>
    <row r="276" spans="1:17" x14ac:dyDescent="0.25">
      <c r="A276" s="5"/>
      <c r="B276" s="4"/>
      <c r="C276" s="4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4"/>
      <c r="Q276" s="7"/>
    </row>
    <row r="277" spans="1:17" x14ac:dyDescent="0.25">
      <c r="A277" s="5"/>
      <c r="B277" s="4"/>
      <c r="C277" s="4"/>
      <c r="H277" s="91"/>
      <c r="I277" s="91"/>
      <c r="J277" s="91"/>
      <c r="K277" s="91"/>
      <c r="L277" s="91"/>
      <c r="M277" s="91"/>
      <c r="P277"/>
      <c r="Q277" s="7"/>
    </row>
    <row r="278" spans="1:17" x14ac:dyDescent="0.25">
      <c r="A278" s="5"/>
      <c r="B278" s="4"/>
      <c r="C278" s="4"/>
      <c r="H278" s="91"/>
      <c r="I278" s="91"/>
      <c r="J278" s="91"/>
      <c r="K278" s="91"/>
      <c r="L278" s="91"/>
      <c r="M278" s="91"/>
      <c r="P278"/>
      <c r="Q278" s="7"/>
    </row>
    <row r="279" spans="1:17" x14ac:dyDescent="0.25">
      <c r="A279" s="5"/>
      <c r="B279" s="4"/>
      <c r="C279" s="4"/>
      <c r="D279" s="93"/>
      <c r="E279" s="93"/>
      <c r="F279" s="93"/>
      <c r="G279" s="93"/>
      <c r="H279" s="91"/>
      <c r="I279" s="91"/>
      <c r="J279" s="91"/>
      <c r="K279" s="91"/>
      <c r="L279" s="91"/>
      <c r="M279" s="91"/>
      <c r="N279" s="91"/>
      <c r="O279" s="91"/>
      <c r="P279" s="4"/>
      <c r="Q279" s="7"/>
    </row>
    <row r="280" spans="1:17" x14ac:dyDescent="0.25">
      <c r="A280" s="5"/>
      <c r="B280" s="4"/>
      <c r="C280" s="4"/>
      <c r="H280" s="91"/>
      <c r="I280" s="91"/>
      <c r="J280" s="91"/>
      <c r="K280" s="91"/>
      <c r="L280" s="91"/>
      <c r="M280" s="91"/>
      <c r="P280"/>
      <c r="Q280" s="7"/>
    </row>
    <row r="281" spans="1:17" x14ac:dyDescent="0.25">
      <c r="A281" s="5"/>
      <c r="B281" s="4"/>
      <c r="C281" s="4"/>
      <c r="H281" s="91"/>
      <c r="I281" s="91"/>
      <c r="J281" s="91"/>
      <c r="K281" s="91"/>
      <c r="L281" s="91"/>
      <c r="M281" s="91"/>
      <c r="P281"/>
      <c r="Q281" s="7"/>
    </row>
    <row r="282" spans="1:17" x14ac:dyDescent="0.25">
      <c r="A282" s="5"/>
      <c r="B282" s="4"/>
      <c r="C282" s="4"/>
      <c r="H282" s="91"/>
      <c r="I282" s="91"/>
      <c r="J282" s="91"/>
      <c r="K282" s="91"/>
      <c r="L282" s="91"/>
      <c r="M282" s="91"/>
      <c r="P282"/>
      <c r="Q282" s="7"/>
    </row>
    <row r="283" spans="1:17" x14ac:dyDescent="0.25">
      <c r="A283" s="5"/>
      <c r="B283" s="4"/>
      <c r="C283" s="4"/>
      <c r="H283" s="91"/>
      <c r="I283" s="91"/>
      <c r="J283" s="91"/>
      <c r="K283" s="91"/>
      <c r="L283" s="91"/>
      <c r="M283" s="91"/>
      <c r="P283"/>
      <c r="Q283" s="7"/>
    </row>
    <row r="284" spans="1:17" x14ac:dyDescent="0.25">
      <c r="A284" s="5"/>
      <c r="B284" s="4"/>
      <c r="C284" s="4"/>
      <c r="H284" s="91"/>
      <c r="I284" s="91"/>
      <c r="J284" s="91"/>
      <c r="K284" s="91"/>
      <c r="L284" s="91"/>
      <c r="M284" s="91"/>
      <c r="P284"/>
      <c r="Q284" s="7"/>
    </row>
    <row r="285" spans="1:17" x14ac:dyDescent="0.25">
      <c r="A285" s="5"/>
      <c r="B285" s="4"/>
      <c r="C285" s="4"/>
      <c r="H285" s="91"/>
      <c r="I285" s="91"/>
      <c r="J285" s="91"/>
      <c r="K285" s="91"/>
      <c r="L285" s="91"/>
      <c r="M285" s="91"/>
      <c r="P285"/>
      <c r="Q285" s="7"/>
    </row>
    <row r="286" spans="1:17" x14ac:dyDescent="0.25">
      <c r="A286" s="5"/>
      <c r="B286" s="4"/>
      <c r="C286" s="4"/>
      <c r="H286" s="91"/>
      <c r="I286" s="91"/>
      <c r="J286" s="91"/>
      <c r="K286" s="91"/>
      <c r="L286" s="91"/>
      <c r="M286" s="91"/>
      <c r="P286"/>
      <c r="Q286" s="7"/>
    </row>
    <row r="287" spans="1:17" x14ac:dyDescent="0.25">
      <c r="A287" s="5"/>
      <c r="B287" s="4"/>
      <c r="C287" s="4"/>
      <c r="H287" s="91"/>
      <c r="I287" s="91"/>
      <c r="J287" s="91"/>
      <c r="K287" s="91"/>
      <c r="L287" s="91"/>
      <c r="M287" s="91"/>
      <c r="P287"/>
      <c r="Q287" s="7"/>
    </row>
    <row r="288" spans="1:17" x14ac:dyDescent="0.25">
      <c r="A288" s="5"/>
      <c r="B288" s="4"/>
      <c r="C288" s="4"/>
      <c r="H288" s="91"/>
      <c r="I288" s="91"/>
      <c r="J288" s="91"/>
      <c r="K288" s="91"/>
      <c r="L288" s="91"/>
      <c r="M288" s="91"/>
      <c r="P288"/>
      <c r="Q288" s="7"/>
    </row>
    <row r="289" spans="1:17" x14ac:dyDescent="0.25">
      <c r="A289" s="5"/>
      <c r="B289" s="4"/>
      <c r="C289" s="4"/>
      <c r="H289" s="91"/>
      <c r="I289" s="91"/>
      <c r="J289" s="91"/>
      <c r="K289" s="91"/>
      <c r="L289" s="91"/>
      <c r="M289" s="91"/>
      <c r="P289"/>
      <c r="Q289" s="7"/>
    </row>
    <row r="290" spans="1:17" x14ac:dyDescent="0.25">
      <c r="A290" s="5"/>
      <c r="B290" s="4"/>
      <c r="C290" s="4"/>
      <c r="H290" s="91"/>
      <c r="I290" s="91"/>
      <c r="J290" s="91"/>
      <c r="K290" s="91"/>
      <c r="L290" s="91"/>
      <c r="M290" s="91"/>
      <c r="P290"/>
      <c r="Q290" s="7"/>
    </row>
    <row r="291" spans="1:17" x14ac:dyDescent="0.25">
      <c r="A291" s="5"/>
      <c r="B291" s="4"/>
      <c r="C291" s="4"/>
      <c r="H291" s="91"/>
      <c r="I291" s="91"/>
      <c r="J291" s="91"/>
      <c r="K291" s="91"/>
      <c r="L291" s="91"/>
      <c r="M291" s="91"/>
      <c r="P291"/>
      <c r="Q291" s="7"/>
    </row>
    <row r="292" spans="1:17" x14ac:dyDescent="0.25">
      <c r="A292" s="5"/>
      <c r="B292" s="4"/>
      <c r="C292" s="4"/>
      <c r="H292" s="91"/>
      <c r="I292" s="91"/>
      <c r="J292" s="91"/>
      <c r="K292" s="91"/>
      <c r="L292" s="91"/>
      <c r="M292" s="91"/>
      <c r="P292"/>
      <c r="Q292" s="7"/>
    </row>
    <row r="293" spans="1:17" x14ac:dyDescent="0.25">
      <c r="A293" s="5"/>
      <c r="B293" s="4"/>
      <c r="C293" s="4"/>
      <c r="H293" s="91"/>
      <c r="I293" s="91"/>
      <c r="J293" s="91"/>
      <c r="K293" s="91"/>
      <c r="L293" s="91"/>
      <c r="M293" s="91"/>
      <c r="P293"/>
      <c r="Q293" s="7"/>
    </row>
    <row r="294" spans="1:17" x14ac:dyDescent="0.25">
      <c r="A294" s="5"/>
      <c r="B294" s="4"/>
      <c r="C294" s="4"/>
      <c r="P294"/>
      <c r="Q294" s="7"/>
    </row>
    <row r="295" spans="1:17" x14ac:dyDescent="0.25">
      <c r="A295" s="5"/>
      <c r="B295" s="4"/>
      <c r="C295" s="4"/>
      <c r="P295"/>
      <c r="Q295" s="7"/>
    </row>
    <row r="296" spans="1:17" x14ac:dyDescent="0.25">
      <c r="A296" s="5"/>
      <c r="B296" s="4"/>
      <c r="C296" s="4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7"/>
      <c r="Q296" s="7"/>
    </row>
    <row r="297" spans="1:17" x14ac:dyDescent="0.25">
      <c r="A297" s="5"/>
      <c r="B297" s="4"/>
      <c r="C297" s="4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/>
      <c r="Q297" s="7"/>
    </row>
    <row r="298" spans="1:17" x14ac:dyDescent="0.25">
      <c r="A298" s="5"/>
      <c r="B298" s="4"/>
      <c r="C298" s="4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/>
      <c r="Q298" s="7"/>
    </row>
    <row r="299" spans="1:17" x14ac:dyDescent="0.25">
      <c r="A299" s="5"/>
      <c r="B299" s="4"/>
      <c r="C299" s="4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/>
      <c r="Q299" s="7"/>
    </row>
    <row r="300" spans="1:17" x14ac:dyDescent="0.25">
      <c r="A300" s="5"/>
      <c r="B300" s="4"/>
      <c r="C300" s="4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/>
      <c r="Q300" s="7"/>
    </row>
    <row r="301" spans="1:17" x14ac:dyDescent="0.25">
      <c r="A301" s="5"/>
      <c r="B301" s="4"/>
      <c r="C301" s="4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/>
      <c r="Q301" s="7"/>
    </row>
    <row r="302" spans="1:17" x14ac:dyDescent="0.25">
      <c r="A302" s="5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</row>
    <row r="303" spans="1:17" x14ac:dyDescent="0.25">
      <c r="B303" s="87"/>
    </row>
    <row r="304" spans="1:17" x14ac:dyDescent="0.25">
      <c r="B304" s="87"/>
    </row>
    <row r="305" spans="2:2" x14ac:dyDescent="0.25">
      <c r="B305" s="87"/>
    </row>
    <row r="306" spans="2:2" x14ac:dyDescent="0.25">
      <c r="B306" s="87"/>
    </row>
    <row r="307" spans="2:2" x14ac:dyDescent="0.25">
      <c r="B307" s="87"/>
    </row>
    <row r="308" spans="2:2" x14ac:dyDescent="0.25">
      <c r="B308" s="87"/>
    </row>
    <row r="309" spans="2:2" x14ac:dyDescent="0.25">
      <c r="B309" s="87"/>
    </row>
  </sheetData>
  <mergeCells count="53">
    <mergeCell ref="B13:O13"/>
    <mergeCell ref="B14:O14"/>
    <mergeCell ref="C20:F20"/>
    <mergeCell ref="H20:L20"/>
    <mergeCell ref="D43:M43"/>
    <mergeCell ref="J49:L49"/>
    <mergeCell ref="J50:L50"/>
    <mergeCell ref="J51:L51"/>
    <mergeCell ref="J52:L52"/>
    <mergeCell ref="J53:L53"/>
    <mergeCell ref="J44:L44"/>
    <mergeCell ref="J45:L45"/>
    <mergeCell ref="J46:L46"/>
    <mergeCell ref="J47:L47"/>
    <mergeCell ref="J48:L48"/>
    <mergeCell ref="J59:L59"/>
    <mergeCell ref="J61:L61"/>
    <mergeCell ref="D98:J98"/>
    <mergeCell ref="E101:H101"/>
    <mergeCell ref="D109:J109"/>
    <mergeCell ref="J54:L54"/>
    <mergeCell ref="J55:L55"/>
    <mergeCell ref="J56:L56"/>
    <mergeCell ref="J57:L57"/>
    <mergeCell ref="J58:L58"/>
    <mergeCell ref="E187:H187"/>
    <mergeCell ref="E188:H188"/>
    <mergeCell ref="E136:J136"/>
    <mergeCell ref="E137:I137"/>
    <mergeCell ref="E143:J143"/>
    <mergeCell ref="E144:I144"/>
    <mergeCell ref="E149:J149"/>
    <mergeCell ref="E150:I150"/>
    <mergeCell ref="D156:J156"/>
    <mergeCell ref="E157:H157"/>
    <mergeCell ref="E158:H158"/>
    <mergeCell ref="E159:H159"/>
    <mergeCell ref="D251:F251"/>
    <mergeCell ref="B261:O261"/>
    <mergeCell ref="C107:P107"/>
    <mergeCell ref="E246:F246"/>
    <mergeCell ref="E247:F247"/>
    <mergeCell ref="E248:F248"/>
    <mergeCell ref="E249:F249"/>
    <mergeCell ref="E250:F250"/>
    <mergeCell ref="E189:H189"/>
    <mergeCell ref="D214:J214"/>
    <mergeCell ref="D243:G243"/>
    <mergeCell ref="E244:F244"/>
    <mergeCell ref="E245:F245"/>
    <mergeCell ref="E160:H160"/>
    <mergeCell ref="D185:J185"/>
    <mergeCell ref="E186:H186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805B-224A-4BF8-BD19-2D9717DBFD8A}">
  <dimension ref="A1:Q309"/>
  <sheetViews>
    <sheetView zoomScaleNormal="100" workbookViewId="0">
      <selection activeCell="C20" sqref="C20:F20"/>
    </sheetView>
  </sheetViews>
  <sheetFormatPr baseColWidth="10" defaultColWidth="10.7109375" defaultRowHeight="15" x14ac:dyDescent="0.25"/>
  <cols>
    <col min="1" max="1" width="3.5703125" style="87" customWidth="1"/>
    <col min="2" max="2" width="6.7109375" style="91" customWidth="1"/>
    <col min="3" max="3" width="22.140625" style="87" customWidth="1"/>
    <col min="4" max="4" width="15.7109375" style="87" customWidth="1"/>
    <col min="5" max="5" width="26" style="87" customWidth="1"/>
    <col min="6" max="6" width="31.42578125" style="87" customWidth="1"/>
    <col min="7" max="7" width="26.42578125" style="87" customWidth="1"/>
    <col min="8" max="8" width="17.42578125" style="87" customWidth="1"/>
    <col min="9" max="9" width="19.140625" style="87" customWidth="1"/>
    <col min="10" max="10" width="15.85546875" style="87" customWidth="1"/>
    <col min="11" max="11" width="14.7109375" style="87" customWidth="1"/>
    <col min="12" max="12" width="14" style="87" customWidth="1"/>
    <col min="13" max="13" width="17.85546875" style="87" customWidth="1"/>
    <col min="14" max="14" width="12.140625" style="87" customWidth="1"/>
    <col min="15" max="15" width="14.140625" style="87" customWidth="1"/>
    <col min="16" max="16" width="2.5703125" style="87" hidden="1" customWidth="1"/>
    <col min="17" max="17" width="3.5703125" style="87" customWidth="1"/>
    <col min="18" max="16384" width="10.7109375" style="87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7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7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</row>
    <row r="12" spans="1:17" ht="15.7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7"/>
    </row>
    <row r="13" spans="1:17" ht="50.25" customHeight="1" x14ac:dyDescent="0.25">
      <c r="A13" s="5"/>
      <c r="B13" s="257" t="s">
        <v>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6"/>
      <c r="Q13" s="7"/>
    </row>
    <row r="14" spans="1:17" ht="43.5" customHeight="1" thickBot="1" x14ac:dyDescent="0.85">
      <c r="A14" s="5"/>
      <c r="B14" s="258" t="s">
        <v>45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8"/>
      <c r="Q14" s="7"/>
    </row>
    <row r="15" spans="1:17" x14ac:dyDescent="0.25">
      <c r="A15" s="5"/>
      <c r="B15" s="4" t="s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/>
    </row>
    <row r="16" spans="1:17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7"/>
    </row>
    <row r="17" spans="1:17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</row>
    <row r="18" spans="1:17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</row>
    <row r="19" spans="1:17" ht="15.75" thickBot="1" x14ac:dyDescent="0.3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7"/>
    </row>
    <row r="20" spans="1:17" ht="20.100000000000001" customHeight="1" thickBot="1" x14ac:dyDescent="0.3">
      <c r="A20" s="5"/>
      <c r="B20" s="4"/>
      <c r="C20" s="259" t="s">
        <v>2</v>
      </c>
      <c r="D20" s="259"/>
      <c r="E20" s="259"/>
      <c r="F20" s="259"/>
      <c r="G20" s="9"/>
      <c r="H20" s="259" t="s">
        <v>3</v>
      </c>
      <c r="I20" s="259"/>
      <c r="J20" s="259"/>
      <c r="K20" s="259"/>
      <c r="L20" s="259"/>
      <c r="M20" s="10"/>
      <c r="N20" s="10"/>
      <c r="O20" s="10"/>
      <c r="P20" s="4"/>
      <c r="Q20" s="7"/>
    </row>
    <row r="21" spans="1:17" s="88" customFormat="1" ht="20.100000000000001" customHeight="1" thickBot="1" x14ac:dyDescent="0.3">
      <c r="A21" s="11"/>
      <c r="B21" s="12"/>
      <c r="C21" s="13" t="s">
        <v>4</v>
      </c>
      <c r="D21" s="14" t="s">
        <v>5</v>
      </c>
      <c r="E21" s="15" t="s">
        <v>6</v>
      </c>
      <c r="F21" s="13" t="s">
        <v>7</v>
      </c>
      <c r="G21" s="16" t="s">
        <v>8</v>
      </c>
      <c r="H21" s="15" t="s">
        <v>9</v>
      </c>
      <c r="I21" s="15" t="s">
        <v>10</v>
      </c>
      <c r="J21" s="13" t="s">
        <v>11</v>
      </c>
      <c r="K21" s="13" t="s">
        <v>12</v>
      </c>
      <c r="L21" s="13" t="s">
        <v>7</v>
      </c>
      <c r="M21" s="12"/>
      <c r="N21" s="12"/>
      <c r="O21" s="12"/>
      <c r="P21" s="17"/>
      <c r="Q21" s="17"/>
    </row>
    <row r="22" spans="1:17" ht="20.100000000000001" customHeight="1" thickBot="1" x14ac:dyDescent="0.35">
      <c r="A22" s="5"/>
      <c r="B22" s="4"/>
      <c r="C22" s="77">
        <v>11</v>
      </c>
      <c r="D22" s="18">
        <v>6</v>
      </c>
      <c r="E22" s="18">
        <v>2</v>
      </c>
      <c r="F22" s="19">
        <f>SUM(C22:E22)</f>
        <v>19</v>
      </c>
      <c r="G22" s="20"/>
      <c r="H22" s="77">
        <v>2</v>
      </c>
      <c r="I22" s="77">
        <v>6</v>
      </c>
      <c r="J22" s="77">
        <v>0</v>
      </c>
      <c r="K22" s="77">
        <v>11</v>
      </c>
      <c r="L22" s="19">
        <f>SUM(H22:K22)</f>
        <v>19</v>
      </c>
      <c r="M22" s="4"/>
      <c r="N22" s="4"/>
      <c r="O22" s="4"/>
      <c r="P22" s="7"/>
      <c r="Q22" s="7"/>
    </row>
    <row r="23" spans="1:17" ht="20.100000000000001" customHeight="1" thickBot="1" x14ac:dyDescent="0.35">
      <c r="A23" s="5"/>
      <c r="B23" s="4"/>
      <c r="C23" s="21">
        <f>+C22/F22</f>
        <v>0.57894736842105265</v>
      </c>
      <c r="D23" s="22">
        <f>+D22/F22</f>
        <v>0.31578947368421051</v>
      </c>
      <c r="E23" s="23">
        <f>+E22/F22</f>
        <v>0.10526315789473684</v>
      </c>
      <c r="F23" s="24">
        <v>1</v>
      </c>
      <c r="G23" s="20"/>
      <c r="H23" s="21">
        <f>+H22/L22</f>
        <v>0.10526315789473684</v>
      </c>
      <c r="I23" s="21">
        <f>+I22/L22</f>
        <v>0.31578947368421051</v>
      </c>
      <c r="J23" s="21">
        <f>+J22/L22</f>
        <v>0</v>
      </c>
      <c r="K23" s="21">
        <f>+K22/L22</f>
        <v>0.57894736842105265</v>
      </c>
      <c r="L23" s="24">
        <f>SUM(H23:K23)</f>
        <v>1</v>
      </c>
      <c r="M23" s="4"/>
      <c r="N23" s="4"/>
      <c r="O23" s="4"/>
      <c r="P23" s="7"/>
      <c r="Q23" s="7"/>
    </row>
    <row r="24" spans="1:17" x14ac:dyDescent="0.2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/>
    </row>
    <row r="25" spans="1:17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"/>
    </row>
    <row r="26" spans="1:17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"/>
    </row>
    <row r="27" spans="1:17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"/>
    </row>
    <row r="28" spans="1:17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7"/>
    </row>
    <row r="29" spans="1:17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"/>
    </row>
    <row r="30" spans="1:17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"/>
    </row>
    <row r="31" spans="1:17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"/>
    </row>
    <row r="32" spans="1:17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"/>
    </row>
    <row r="33" spans="1:17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/>
    </row>
    <row r="34" spans="1:17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"/>
    </row>
    <row r="35" spans="1:17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7"/>
    </row>
    <row r="36" spans="1:17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"/>
    </row>
    <row r="37" spans="1:17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"/>
    </row>
    <row r="38" spans="1:17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</row>
    <row r="39" spans="1:17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</row>
    <row r="40" spans="1:17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/>
    </row>
    <row r="41" spans="1:17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</row>
    <row r="42" spans="1:17" ht="15.75" thickBot="1" x14ac:dyDescent="0.3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</row>
    <row r="43" spans="1:17" ht="20.100000000000001" customHeight="1" thickBot="1" x14ac:dyDescent="0.3">
      <c r="A43" s="5"/>
      <c r="B43" s="4"/>
      <c r="C43" s="4"/>
      <c r="D43" s="260" t="s">
        <v>14</v>
      </c>
      <c r="E43" s="261"/>
      <c r="F43" s="261"/>
      <c r="G43" s="261"/>
      <c r="H43" s="261"/>
      <c r="I43" s="261"/>
      <c r="J43" s="261"/>
      <c r="K43" s="261"/>
      <c r="L43" s="261"/>
      <c r="M43" s="262"/>
      <c r="N43" s="4"/>
      <c r="O43" s="4"/>
      <c r="P43" s="4"/>
      <c r="Q43" s="7"/>
    </row>
    <row r="44" spans="1:17" ht="20.100000000000001" customHeight="1" thickBot="1" x14ac:dyDescent="0.3">
      <c r="A44" s="5"/>
      <c r="B44" s="4"/>
      <c r="C44" s="4"/>
      <c r="D44" s="156">
        <v>1</v>
      </c>
      <c r="E44" s="157" t="str">
        <f>+'[1]ACUM-MAYO'!A61</f>
        <v>SE TIENE POR NO PRESENTADA ( NO CUMPLIÓ PREVENCIÓN)</v>
      </c>
      <c r="F44" s="158"/>
      <c r="G44" s="158"/>
      <c r="H44" s="158"/>
      <c r="I44" s="159"/>
      <c r="J44" s="256">
        <v>0</v>
      </c>
      <c r="K44" s="256"/>
      <c r="L44" s="256"/>
      <c r="M44" s="161">
        <f>+$J44/$J61</f>
        <v>0</v>
      </c>
      <c r="N44" s="4"/>
      <c r="O44" s="4"/>
      <c r="P44" s="4"/>
      <c r="Q44" s="7"/>
    </row>
    <row r="45" spans="1:17" ht="20.100000000000001" customHeight="1" thickBot="1" x14ac:dyDescent="0.3">
      <c r="A45" s="5"/>
      <c r="B45" s="4"/>
      <c r="C45" s="4"/>
      <c r="D45" s="162">
        <v>2</v>
      </c>
      <c r="E45" s="163" t="str">
        <f>+'[1]ACUM-MAYO'!A62</f>
        <v>NO CUMPLIO CON LOS EXTREMOS DEL ARTÍCULO 79 (REQUISITOS)</v>
      </c>
      <c r="F45" s="164"/>
      <c r="G45" s="164"/>
      <c r="H45" s="164"/>
      <c r="I45" s="165"/>
      <c r="J45" s="251">
        <v>0</v>
      </c>
      <c r="K45" s="251"/>
      <c r="L45" s="251"/>
      <c r="M45" s="167">
        <f>+$J45/$J61</f>
        <v>0</v>
      </c>
      <c r="N45" s="4"/>
      <c r="O45" s="4"/>
      <c r="P45" s="4"/>
      <c r="Q45" s="7"/>
    </row>
    <row r="46" spans="1:17" ht="20.100000000000001" customHeight="1" thickBot="1" x14ac:dyDescent="0.3">
      <c r="A46" s="5"/>
      <c r="B46" s="4"/>
      <c r="C46" s="4"/>
      <c r="D46" s="162">
        <v>3</v>
      </c>
      <c r="E46" s="163" t="str">
        <f>+'[1]ACUM-MAYO'!A63</f>
        <v>INCOMPETENCIA</v>
      </c>
      <c r="F46" s="164"/>
      <c r="G46" s="164"/>
      <c r="H46" s="164"/>
      <c r="I46" s="165"/>
      <c r="J46" s="251">
        <v>0</v>
      </c>
      <c r="K46" s="251"/>
      <c r="L46" s="251"/>
      <c r="M46" s="167">
        <f>+$J46/$J61</f>
        <v>0</v>
      </c>
      <c r="N46" s="4"/>
      <c r="O46" s="4"/>
      <c r="P46" s="4"/>
      <c r="Q46" s="7"/>
    </row>
    <row r="47" spans="1:17" ht="20.100000000000001" customHeight="1" thickBot="1" x14ac:dyDescent="0.3">
      <c r="A47" s="5"/>
      <c r="B47" s="4"/>
      <c r="C47" s="4"/>
      <c r="D47" s="162">
        <v>4</v>
      </c>
      <c r="E47" s="163" t="str">
        <f>+'[1]ACUM-MAYO'!A64</f>
        <v>NEGATIVA POR INEXISTENCIA</v>
      </c>
      <c r="F47" s="164"/>
      <c r="G47" s="164"/>
      <c r="H47" s="164"/>
      <c r="I47" s="165"/>
      <c r="J47" s="251">
        <v>2</v>
      </c>
      <c r="K47" s="251"/>
      <c r="L47" s="251"/>
      <c r="M47" s="167">
        <f>+$J47/$J61</f>
        <v>0.10526315789473684</v>
      </c>
      <c r="N47" s="4"/>
      <c r="O47" s="4"/>
      <c r="P47" s="4"/>
      <c r="Q47" s="7"/>
    </row>
    <row r="48" spans="1:17" ht="20.100000000000001" customHeight="1" thickBot="1" x14ac:dyDescent="0.3">
      <c r="A48" s="5"/>
      <c r="B48" s="4"/>
      <c r="C48" s="4"/>
      <c r="D48" s="162">
        <v>5</v>
      </c>
      <c r="E48" s="163" t="str">
        <f>+'[1]ACUM-MAYO'!A65</f>
        <v>NEGATIVA CONFIDENCIAL E INEXISTENTE</v>
      </c>
      <c r="F48" s="164"/>
      <c r="G48" s="164"/>
      <c r="H48" s="164"/>
      <c r="I48" s="165"/>
      <c r="J48" s="251">
        <v>0</v>
      </c>
      <c r="K48" s="251"/>
      <c r="L48" s="251"/>
      <c r="M48" s="167">
        <f>+$J48/$J61</f>
        <v>0</v>
      </c>
      <c r="N48" s="4"/>
      <c r="O48" s="4"/>
      <c r="P48" s="4"/>
      <c r="Q48" s="7"/>
    </row>
    <row r="49" spans="1:17" ht="20.100000000000001" customHeight="1" thickBot="1" x14ac:dyDescent="0.3">
      <c r="A49" s="5"/>
      <c r="B49" s="4"/>
      <c r="C49" s="4"/>
      <c r="D49" s="162">
        <v>6</v>
      </c>
      <c r="E49" s="163" t="str">
        <f>+'[1]ACUM-MAYO'!A66</f>
        <v>AFIRMATIVO</v>
      </c>
      <c r="F49" s="164"/>
      <c r="G49" s="164"/>
      <c r="H49" s="164"/>
      <c r="I49" s="165"/>
      <c r="J49" s="251">
        <v>17</v>
      </c>
      <c r="K49" s="251"/>
      <c r="L49" s="251"/>
      <c r="M49" s="167">
        <f>+$J49/J61</f>
        <v>0.89473684210526316</v>
      </c>
      <c r="N49" s="4"/>
      <c r="O49" s="4"/>
      <c r="P49" s="4"/>
      <c r="Q49" s="7"/>
    </row>
    <row r="50" spans="1:17" ht="20.100000000000001" customHeight="1" thickBot="1" x14ac:dyDescent="0.3">
      <c r="A50" s="5"/>
      <c r="B50" s="4"/>
      <c r="C50" s="4"/>
      <c r="D50" s="162">
        <v>7</v>
      </c>
      <c r="E50" s="163" t="str">
        <f>+'[1]ACUM-MAYO'!A67</f>
        <v>AFIRMATIVO PARCIAL POR CONFIDENCIALIDAD</v>
      </c>
      <c r="F50" s="164"/>
      <c r="G50" s="164"/>
      <c r="H50" s="164"/>
      <c r="I50" s="165"/>
      <c r="J50" s="251">
        <v>0</v>
      </c>
      <c r="K50" s="251"/>
      <c r="L50" s="251"/>
      <c r="M50" s="167">
        <f>+$J50/J61</f>
        <v>0</v>
      </c>
      <c r="N50" s="4"/>
      <c r="O50" s="4"/>
      <c r="P50" s="4"/>
      <c r="Q50" s="7"/>
    </row>
    <row r="51" spans="1:17" ht="20.100000000000001" customHeight="1" thickBot="1" x14ac:dyDescent="0.3">
      <c r="A51" s="5"/>
      <c r="B51" s="4"/>
      <c r="C51" s="4"/>
      <c r="D51" s="162">
        <v>8</v>
      </c>
      <c r="E51" s="163" t="str">
        <f>+'[1]ACUM-MAYO'!A68</f>
        <v>NEGATIVA POR CONFIDENCIALIDAD Y RESERVADA</v>
      </c>
      <c r="F51" s="168"/>
      <c r="G51" s="169"/>
      <c r="H51" s="169"/>
      <c r="I51" s="170"/>
      <c r="J51" s="251">
        <v>0</v>
      </c>
      <c r="K51" s="251"/>
      <c r="L51" s="251"/>
      <c r="M51" s="167">
        <f>+$J51/J61</f>
        <v>0</v>
      </c>
      <c r="N51" s="4"/>
      <c r="O51" s="4"/>
      <c r="P51" s="4"/>
      <c r="Q51" s="7"/>
    </row>
    <row r="52" spans="1:17" ht="20.100000000000001" customHeight="1" thickBot="1" x14ac:dyDescent="0.3">
      <c r="A52" s="5"/>
      <c r="B52" s="4"/>
      <c r="C52" s="4"/>
      <c r="D52" s="162">
        <v>9</v>
      </c>
      <c r="E52" s="163" t="str">
        <f>+'[1]ACUM-MAYO'!A69</f>
        <v>AFIRMATIVO PARCIAL POR CONFIDENCIALIDAD E INEXISTENCIA</v>
      </c>
      <c r="F52" s="171"/>
      <c r="G52" s="169"/>
      <c r="H52" s="169"/>
      <c r="I52" s="170"/>
      <c r="J52" s="251">
        <v>0</v>
      </c>
      <c r="K52" s="251"/>
      <c r="L52" s="251"/>
      <c r="M52" s="167">
        <f>+J52/J61</f>
        <v>0</v>
      </c>
      <c r="N52" s="4"/>
      <c r="O52" s="4"/>
      <c r="P52" s="4"/>
      <c r="Q52" s="7"/>
    </row>
    <row r="53" spans="1:17" ht="20.100000000000001" customHeight="1" thickBot="1" x14ac:dyDescent="0.3">
      <c r="A53" s="5"/>
      <c r="B53" s="4"/>
      <c r="C53" s="4"/>
      <c r="D53" s="162">
        <v>10</v>
      </c>
      <c r="E53" s="163" t="str">
        <f>+'[1]ACUM-MAYO'!A70</f>
        <v>AFIRMATIVO PARCIAL POR CONFIDENCIALIDAD, RESERVA E INEXISTENCIA</v>
      </c>
      <c r="F53" s="168"/>
      <c r="G53" s="169"/>
      <c r="H53" s="169"/>
      <c r="I53" s="170"/>
      <c r="J53" s="251">
        <v>0</v>
      </c>
      <c r="K53" s="251"/>
      <c r="L53" s="251"/>
      <c r="M53" s="167">
        <f>+J53/J61</f>
        <v>0</v>
      </c>
      <c r="N53" s="4"/>
      <c r="O53" s="4"/>
      <c r="P53" s="4"/>
      <c r="Q53" s="7"/>
    </row>
    <row r="54" spans="1:17" ht="20.100000000000001" customHeight="1" thickBot="1" x14ac:dyDescent="0.3">
      <c r="A54" s="5"/>
      <c r="B54" s="4"/>
      <c r="C54" s="4"/>
      <c r="D54" s="162">
        <v>11</v>
      </c>
      <c r="E54" s="163" t="str">
        <f>+'[1]ACUM-MAYO'!A71</f>
        <v>AFIRMATIVO PARCIAL POR INEXISTENCIA</v>
      </c>
      <c r="F54" s="168"/>
      <c r="G54" s="169"/>
      <c r="H54" s="169"/>
      <c r="I54" s="170"/>
      <c r="J54" s="251">
        <v>0</v>
      </c>
      <c r="K54" s="251"/>
      <c r="L54" s="251"/>
      <c r="M54" s="167">
        <f>+$J54/J61</f>
        <v>0</v>
      </c>
      <c r="N54" s="4"/>
      <c r="O54" s="4"/>
      <c r="P54" s="4"/>
      <c r="Q54" s="7"/>
    </row>
    <row r="55" spans="1:17" ht="20.100000000000001" customHeight="1" thickBot="1" x14ac:dyDescent="0.3">
      <c r="A55" s="5"/>
      <c r="B55" s="4"/>
      <c r="C55" s="4"/>
      <c r="D55" s="162">
        <v>12</v>
      </c>
      <c r="E55" s="163" t="str">
        <f>+'[1]ACUM-MAYO'!A72</f>
        <v>AFIRMATIVO PARCIAL POR RESERVA</v>
      </c>
      <c r="F55" s="164"/>
      <c r="G55" s="164"/>
      <c r="H55" s="164"/>
      <c r="I55" s="165"/>
      <c r="J55" s="251">
        <v>0</v>
      </c>
      <c r="K55" s="251"/>
      <c r="L55" s="251"/>
      <c r="M55" s="167">
        <f>+$J55/J61</f>
        <v>0</v>
      </c>
      <c r="N55" s="4"/>
      <c r="O55" s="4"/>
      <c r="P55" s="4"/>
      <c r="Q55" s="7"/>
    </row>
    <row r="56" spans="1:17" ht="20.100000000000001" customHeight="1" thickBot="1" x14ac:dyDescent="0.3">
      <c r="A56" s="5"/>
      <c r="B56" s="4"/>
      <c r="C56" s="4"/>
      <c r="D56" s="162">
        <v>13</v>
      </c>
      <c r="E56" s="163" t="str">
        <f>+'[1]ACUM-MAYO'!A73</f>
        <v>AFIRMATIVO PARCIAL POR RESERVA Y CONFIDENCIALIDAD</v>
      </c>
      <c r="F56" s="164"/>
      <c r="G56" s="164"/>
      <c r="H56" s="164"/>
      <c r="I56" s="165"/>
      <c r="J56" s="251">
        <v>0</v>
      </c>
      <c r="K56" s="251"/>
      <c r="L56" s="251"/>
      <c r="M56" s="167">
        <f>+$J56/J61</f>
        <v>0</v>
      </c>
      <c r="N56" s="4"/>
      <c r="O56" s="4"/>
      <c r="P56" s="4"/>
      <c r="Q56" s="7"/>
    </row>
    <row r="57" spans="1:17" ht="20.100000000000001" customHeight="1" thickBot="1" x14ac:dyDescent="0.3">
      <c r="A57" s="5"/>
      <c r="B57" s="4"/>
      <c r="C57" s="4"/>
      <c r="D57" s="162">
        <v>14</v>
      </c>
      <c r="E57" s="163" t="str">
        <f>+'[1]ACUM-MAYO'!A74</f>
        <v>AFIRMATIVO PARCIAL POR RESERVA E INEXISTENCIA</v>
      </c>
      <c r="F57" s="164"/>
      <c r="G57" s="164"/>
      <c r="H57" s="164"/>
      <c r="I57" s="165"/>
      <c r="J57" s="251">
        <v>0</v>
      </c>
      <c r="K57" s="251"/>
      <c r="L57" s="251"/>
      <c r="M57" s="167">
        <f>+$J57/J61</f>
        <v>0</v>
      </c>
      <c r="N57" s="4"/>
      <c r="O57" s="4"/>
      <c r="P57" s="4"/>
      <c r="Q57" s="7"/>
    </row>
    <row r="58" spans="1:17" ht="20.100000000000001" customHeight="1" thickBot="1" x14ac:dyDescent="0.3">
      <c r="A58" s="5"/>
      <c r="B58" s="4"/>
      <c r="C58" s="4"/>
      <c r="D58" s="162">
        <v>15</v>
      </c>
      <c r="E58" s="163" t="str">
        <f>+'[1]ACUM-MAYO'!A75</f>
        <v>NEGATIVA  POR RESERVA</v>
      </c>
      <c r="F58" s="164"/>
      <c r="G58" s="164"/>
      <c r="H58" s="164"/>
      <c r="I58" s="165"/>
      <c r="J58" s="251">
        <v>0</v>
      </c>
      <c r="K58" s="251"/>
      <c r="L58" s="251"/>
      <c r="M58" s="167">
        <f>+$J58/J61</f>
        <v>0</v>
      </c>
      <c r="N58" s="4"/>
      <c r="O58" s="4"/>
      <c r="P58" s="4"/>
      <c r="Q58" s="7"/>
    </row>
    <row r="59" spans="1:17" ht="20.100000000000001" customHeight="1" thickBot="1" x14ac:dyDescent="0.3">
      <c r="A59" s="5"/>
      <c r="B59" s="4"/>
      <c r="C59" s="4"/>
      <c r="D59" s="162">
        <v>16</v>
      </c>
      <c r="E59" s="163" t="str">
        <f>+'[1]ACUM-MAYO'!A76</f>
        <v>PREVENCIÓN ENTRAMITE</v>
      </c>
      <c r="F59" s="164"/>
      <c r="G59" s="164"/>
      <c r="H59" s="164"/>
      <c r="I59" s="165"/>
      <c r="J59" s="251">
        <v>0</v>
      </c>
      <c r="K59" s="251"/>
      <c r="L59" s="251"/>
      <c r="M59" s="167">
        <f>+J59/J61</f>
        <v>0</v>
      </c>
      <c r="N59" s="4"/>
      <c r="O59" s="4"/>
      <c r="P59" s="4"/>
      <c r="Q59" s="7"/>
    </row>
    <row r="60" spans="1:17" s="89" customFormat="1" ht="16.5" thickBot="1" x14ac:dyDescent="0.3">
      <c r="A60" s="25"/>
      <c r="B60" s="26"/>
      <c r="C60" s="26"/>
      <c r="D60" s="26"/>
      <c r="E60" s="26"/>
      <c r="F60" s="26"/>
      <c r="G60" s="26"/>
      <c r="H60" s="26"/>
      <c r="I60" s="92"/>
      <c r="N60" s="92"/>
      <c r="O60" s="92"/>
      <c r="P60" s="26"/>
      <c r="Q60" s="28"/>
    </row>
    <row r="61" spans="1:17" ht="16.5" thickBot="1" x14ac:dyDescent="0.3">
      <c r="A61" s="5"/>
      <c r="B61" s="4"/>
      <c r="C61" s="4"/>
      <c r="D61" s="4"/>
      <c r="E61" s="4"/>
      <c r="F61" s="4"/>
      <c r="G61" s="4"/>
      <c r="H61" s="4"/>
      <c r="I61" s="4"/>
      <c r="J61" s="252">
        <f>SUM(J44:J59)</f>
        <v>19</v>
      </c>
      <c r="K61" s="252"/>
      <c r="L61" s="252"/>
      <c r="M61" s="29">
        <f>SUM(M44:M60)</f>
        <v>1</v>
      </c>
      <c r="N61" s="4"/>
      <c r="O61" s="4"/>
      <c r="P61" s="4"/>
      <c r="Q61" s="7"/>
    </row>
    <row r="62" spans="1:17" ht="15.75" x14ac:dyDescent="0.25">
      <c r="A62" s="5"/>
      <c r="B62" s="4"/>
      <c r="C62" s="4"/>
      <c r="D62" s="4"/>
      <c r="E62" s="4"/>
      <c r="F62" s="4"/>
      <c r="G62" s="4"/>
      <c r="H62" s="4"/>
      <c r="I62" s="4"/>
      <c r="J62" s="100"/>
      <c r="K62" s="100"/>
      <c r="L62" s="100"/>
      <c r="M62" s="101"/>
      <c r="N62" s="91"/>
      <c r="O62" s="4"/>
      <c r="P62" s="4"/>
      <c r="Q62" s="7"/>
    </row>
    <row r="63" spans="1:17" ht="15.75" x14ac:dyDescent="0.25">
      <c r="A63" s="5"/>
      <c r="B63" s="4"/>
      <c r="C63" s="4"/>
      <c r="D63" s="4"/>
      <c r="E63" s="4"/>
      <c r="F63" s="4"/>
      <c r="G63" s="4"/>
      <c r="H63" s="4"/>
      <c r="I63" s="4"/>
      <c r="J63" s="100"/>
      <c r="K63" s="100"/>
      <c r="L63" s="100"/>
      <c r="M63" s="101"/>
      <c r="N63" s="91"/>
      <c r="O63" s="4"/>
      <c r="P63" s="4"/>
      <c r="Q63" s="7"/>
    </row>
    <row r="64" spans="1:17" ht="15.75" x14ac:dyDescent="0.25">
      <c r="A64" s="5"/>
      <c r="B64" s="4"/>
      <c r="C64" s="4"/>
      <c r="D64" s="4"/>
      <c r="E64" s="4"/>
      <c r="F64" s="4"/>
      <c r="G64" s="4"/>
      <c r="H64" s="4"/>
      <c r="I64" s="4"/>
      <c r="J64" s="100"/>
      <c r="K64" s="100"/>
      <c r="L64" s="100"/>
      <c r="M64" s="101"/>
      <c r="N64" s="91"/>
      <c r="O64" s="4"/>
      <c r="P64" s="4"/>
      <c r="Q64" s="7"/>
    </row>
    <row r="65" spans="1:17" ht="15.75" x14ac:dyDescent="0.25">
      <c r="A65" s="5"/>
      <c r="B65" s="4"/>
      <c r="C65" s="4"/>
      <c r="D65" s="4"/>
      <c r="E65" s="4"/>
      <c r="F65" s="4"/>
      <c r="G65" s="4"/>
      <c r="H65" s="4"/>
      <c r="I65" s="4"/>
      <c r="J65" s="100"/>
      <c r="K65" s="100"/>
      <c r="L65" s="100"/>
      <c r="M65" s="101"/>
      <c r="N65" s="91"/>
      <c r="O65" s="4"/>
      <c r="P65" s="4"/>
      <c r="Q65" s="7"/>
    </row>
    <row r="66" spans="1:17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7"/>
    </row>
    <row r="67" spans="1:17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7"/>
    </row>
    <row r="68" spans="1:17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7"/>
    </row>
    <row r="69" spans="1:17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7"/>
    </row>
    <row r="70" spans="1:17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7"/>
    </row>
    <row r="71" spans="1:17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7"/>
    </row>
    <row r="72" spans="1:17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7"/>
    </row>
    <row r="73" spans="1:17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7"/>
    </row>
    <row r="74" spans="1:17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7"/>
    </row>
    <row r="75" spans="1:17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7"/>
    </row>
    <row r="76" spans="1:17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"/>
    </row>
    <row r="77" spans="1:17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7"/>
    </row>
    <row r="78" spans="1:17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7"/>
    </row>
    <row r="79" spans="1:17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"/>
    </row>
    <row r="80" spans="1:17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7"/>
    </row>
    <row r="81" spans="1:17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"/>
    </row>
    <row r="82" spans="1:17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"/>
    </row>
    <row r="83" spans="1:17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7"/>
    </row>
    <row r="84" spans="1:17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7"/>
    </row>
    <row r="85" spans="1:17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7"/>
    </row>
    <row r="86" spans="1:17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7"/>
    </row>
    <row r="87" spans="1:17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"/>
    </row>
    <row r="88" spans="1:17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"/>
    </row>
    <row r="89" spans="1:17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7"/>
    </row>
    <row r="90" spans="1:17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"/>
    </row>
    <row r="91" spans="1:17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7"/>
    </row>
    <row r="92" spans="1:17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"/>
    </row>
    <row r="93" spans="1:17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"/>
    </row>
    <row r="94" spans="1:17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7"/>
    </row>
    <row r="95" spans="1:17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"/>
    </row>
    <row r="96" spans="1:17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7"/>
    </row>
    <row r="97" spans="1:17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"/>
    </row>
    <row r="98" spans="1:17" ht="15.75" thickBot="1" x14ac:dyDescent="0.3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7"/>
    </row>
    <row r="99" spans="1:17" ht="20.100000000000001" customHeight="1" thickBot="1" x14ac:dyDescent="0.3">
      <c r="A99" s="5"/>
      <c r="B99" s="4"/>
      <c r="C99" s="4"/>
      <c r="D99" s="253" t="s">
        <v>15</v>
      </c>
      <c r="E99" s="253"/>
      <c r="F99" s="253"/>
      <c r="G99" s="253"/>
      <c r="H99" s="253"/>
      <c r="I99" s="253"/>
      <c r="J99" s="253"/>
      <c r="K99" s="79"/>
      <c r="L99" s="79"/>
      <c r="M99" s="4"/>
      <c r="N99" s="4"/>
      <c r="O99" s="4"/>
      <c r="P99" s="4"/>
      <c r="Q99" s="7"/>
    </row>
    <row r="100" spans="1:17" ht="20.100000000000001" customHeight="1" thickBot="1" x14ac:dyDescent="0.3">
      <c r="A100" s="5"/>
      <c r="B100" s="4"/>
      <c r="C100" s="4"/>
      <c r="D100" s="119">
        <v>1</v>
      </c>
      <c r="E100" s="129" t="s">
        <v>16</v>
      </c>
      <c r="F100" s="130"/>
      <c r="G100" s="130"/>
      <c r="H100" s="130"/>
      <c r="I100" s="131">
        <v>1</v>
      </c>
      <c r="J100" s="142">
        <f>I100/I106</f>
        <v>5.2631578947368418E-2</v>
      </c>
      <c r="K100" s="33"/>
      <c r="L100" s="33"/>
      <c r="M100" s="4"/>
      <c r="N100" s="4"/>
      <c r="O100" s="4"/>
      <c r="P100" s="4"/>
      <c r="Q100" s="7"/>
    </row>
    <row r="101" spans="1:17" ht="20.100000000000001" customHeight="1" thickBot="1" x14ac:dyDescent="0.3">
      <c r="A101" s="5"/>
      <c r="B101" s="4"/>
      <c r="C101" s="4"/>
      <c r="D101" s="119">
        <v>2</v>
      </c>
      <c r="E101" s="132" t="s">
        <v>17</v>
      </c>
      <c r="F101" s="133"/>
      <c r="G101" s="130"/>
      <c r="H101" s="130"/>
      <c r="I101" s="134">
        <v>11</v>
      </c>
      <c r="J101" s="142">
        <f>I101/I106</f>
        <v>0.57894736842105265</v>
      </c>
      <c r="K101" s="33"/>
      <c r="L101" s="33"/>
      <c r="M101" s="4"/>
      <c r="N101" s="4"/>
      <c r="O101" s="4"/>
      <c r="P101" s="4"/>
      <c r="Q101" s="7"/>
    </row>
    <row r="102" spans="1:17" ht="20.100000000000001" customHeight="1" thickBot="1" x14ac:dyDescent="0.3">
      <c r="A102" s="5"/>
      <c r="B102" s="4"/>
      <c r="C102" s="4"/>
      <c r="D102" s="119">
        <v>3</v>
      </c>
      <c r="E102" s="254" t="s">
        <v>18</v>
      </c>
      <c r="F102" s="254"/>
      <c r="G102" s="254"/>
      <c r="H102" s="254"/>
      <c r="I102" s="134">
        <v>7</v>
      </c>
      <c r="J102" s="142">
        <f>+I102/I106</f>
        <v>0.36842105263157893</v>
      </c>
      <c r="K102" s="33"/>
      <c r="L102" s="33" t="s">
        <v>19</v>
      </c>
      <c r="M102" s="4"/>
      <c r="N102" s="4"/>
      <c r="O102" s="4"/>
      <c r="P102" s="4"/>
      <c r="Q102" s="7"/>
    </row>
    <row r="103" spans="1:17" ht="20.100000000000001" customHeight="1" thickBot="1" x14ac:dyDescent="0.3">
      <c r="A103" s="5"/>
      <c r="B103" s="4"/>
      <c r="C103" s="4"/>
      <c r="D103" s="119">
        <v>4</v>
      </c>
      <c r="E103" s="132" t="s">
        <v>20</v>
      </c>
      <c r="F103" s="133"/>
      <c r="G103" s="130"/>
      <c r="H103" s="130"/>
      <c r="I103" s="134">
        <v>0</v>
      </c>
      <c r="J103" s="142">
        <f>I103/I106</f>
        <v>0</v>
      </c>
      <c r="K103" s="33"/>
      <c r="L103" s="33"/>
      <c r="M103" s="4"/>
      <c r="N103" s="4"/>
      <c r="O103" s="4"/>
      <c r="P103" s="4"/>
      <c r="Q103" s="7"/>
    </row>
    <row r="104" spans="1:17" ht="20.100000000000001" customHeight="1" thickBot="1" x14ac:dyDescent="0.3">
      <c r="A104" s="5"/>
      <c r="B104" s="4"/>
      <c r="C104" s="4"/>
      <c r="D104" s="124">
        <v>5</v>
      </c>
      <c r="E104" s="132" t="s">
        <v>21</v>
      </c>
      <c r="F104" s="133"/>
      <c r="G104" s="130"/>
      <c r="H104" s="130"/>
      <c r="I104" s="131">
        <v>0</v>
      </c>
      <c r="J104" s="143">
        <f>+I104/I106</f>
        <v>0</v>
      </c>
      <c r="K104" s="33"/>
      <c r="L104" s="33"/>
      <c r="M104" s="4"/>
      <c r="N104" s="4"/>
      <c r="O104" s="4"/>
      <c r="P104" s="4"/>
      <c r="Q104" s="7"/>
    </row>
    <row r="105" spans="1:17" ht="20.100000000000001" customHeight="1" thickBot="1" x14ac:dyDescent="0.3">
      <c r="A105" s="5"/>
      <c r="B105" s="4"/>
      <c r="C105" s="4"/>
      <c r="D105" s="135"/>
      <c r="E105" s="136"/>
      <c r="F105" s="136"/>
      <c r="G105" s="137"/>
      <c r="H105" s="136"/>
      <c r="I105" s="136" t="s">
        <v>19</v>
      </c>
      <c r="J105" s="136"/>
      <c r="K105" s="4"/>
      <c r="L105" s="4"/>
      <c r="M105" s="4"/>
      <c r="N105" s="4"/>
      <c r="O105" s="4"/>
      <c r="P105" s="4"/>
      <c r="Q105" s="7"/>
    </row>
    <row r="106" spans="1:17" ht="20.100000000000001" customHeight="1" thickBot="1" x14ac:dyDescent="0.3">
      <c r="A106" s="5"/>
      <c r="B106" s="4"/>
      <c r="C106" s="4"/>
      <c r="D106" s="136"/>
      <c r="E106" s="136"/>
      <c r="F106" s="136"/>
      <c r="G106" s="138"/>
      <c r="H106" s="208" t="s">
        <v>7</v>
      </c>
      <c r="I106" s="140">
        <v>19</v>
      </c>
      <c r="J106" s="144">
        <v>1</v>
      </c>
      <c r="K106" s="42"/>
      <c r="L106" s="42"/>
      <c r="M106" s="4"/>
      <c r="N106" s="4"/>
      <c r="O106" s="4"/>
      <c r="P106" s="4"/>
      <c r="Q106" s="7"/>
    </row>
    <row r="107" spans="1:17" ht="15.75" customHeight="1" thickBot="1" x14ac:dyDescent="0.35">
      <c r="A107" s="5"/>
      <c r="B107" s="4"/>
      <c r="C107" s="4"/>
      <c r="D107" s="40"/>
      <c r="E107" s="40"/>
      <c r="F107" s="40"/>
      <c r="G107" s="108"/>
      <c r="H107" s="109"/>
      <c r="I107" s="110"/>
      <c r="J107" s="111"/>
      <c r="K107" s="112"/>
      <c r="L107" s="42"/>
      <c r="M107" s="4"/>
      <c r="N107" s="4"/>
      <c r="O107" s="4"/>
      <c r="P107" s="4"/>
      <c r="Q107" s="7"/>
    </row>
    <row r="108" spans="1:17" ht="16.5" customHeight="1" thickBot="1" x14ac:dyDescent="0.3">
      <c r="A108" s="5"/>
      <c r="B108" s="4"/>
      <c r="C108" s="239" t="s">
        <v>40</v>
      </c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86"/>
      <c r="Q108" s="7"/>
    </row>
    <row r="109" spans="1:17" s="89" customFormat="1" ht="15.75" x14ac:dyDescent="0.25">
      <c r="A109" s="25"/>
      <c r="B109" s="26"/>
      <c r="C109" s="26"/>
      <c r="D109" s="4"/>
      <c r="E109" s="4"/>
      <c r="F109" s="4"/>
      <c r="G109" s="4"/>
      <c r="H109" s="4"/>
      <c r="I109" s="4"/>
      <c r="J109" s="4"/>
      <c r="K109" s="4"/>
      <c r="L109" s="4"/>
      <c r="M109" s="26"/>
      <c r="N109" s="26"/>
      <c r="O109" s="26"/>
      <c r="P109" s="26"/>
      <c r="Q109" s="7"/>
    </row>
    <row r="110" spans="1:17" ht="18.75" x14ac:dyDescent="0.25">
      <c r="A110" s="5"/>
      <c r="B110" s="4"/>
      <c r="C110" s="4"/>
      <c r="D110" s="255"/>
      <c r="E110" s="255"/>
      <c r="F110" s="255"/>
      <c r="G110" s="255"/>
      <c r="H110" s="255"/>
      <c r="I110" s="255"/>
      <c r="J110" s="255"/>
      <c r="K110" s="79"/>
      <c r="L110" s="79"/>
      <c r="M110" s="4"/>
      <c r="N110" s="4"/>
      <c r="O110" s="4"/>
      <c r="P110" s="4"/>
      <c r="Q110" s="7"/>
    </row>
    <row r="111" spans="1:17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/>
      <c r="P111" s="4"/>
      <c r="Q111" s="7"/>
    </row>
    <row r="112" spans="1:17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"/>
    </row>
    <row r="113" spans="1:17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"/>
    </row>
    <row r="114" spans="1:17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"/>
    </row>
    <row r="115" spans="1:17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7"/>
    </row>
    <row r="116" spans="1:17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"/>
    </row>
    <row r="117" spans="1:17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"/>
    </row>
    <row r="118" spans="1:17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7"/>
    </row>
    <row r="119" spans="1:17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 t="s">
        <v>22</v>
      </c>
      <c r="P119" s="4"/>
      <c r="Q119" s="7"/>
    </row>
    <row r="120" spans="1:17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"/>
    </row>
    <row r="121" spans="1:17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"/>
    </row>
    <row r="122" spans="1:17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"/>
    </row>
    <row r="123" spans="1:17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"/>
    </row>
    <row r="124" spans="1:17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"/>
    </row>
    <row r="125" spans="1:17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"/>
    </row>
    <row r="126" spans="1:17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"/>
    </row>
    <row r="127" spans="1:17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"/>
    </row>
    <row r="128" spans="1:17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"/>
    </row>
    <row r="129" spans="1:17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"/>
    </row>
    <row r="130" spans="1:17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7"/>
    </row>
    <row r="131" spans="1:17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7"/>
    </row>
    <row r="132" spans="1:17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7"/>
    </row>
    <row r="133" spans="1:17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7"/>
    </row>
    <row r="134" spans="1:17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7"/>
    </row>
    <row r="135" spans="1:17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"/>
    </row>
    <row r="136" spans="1:17" ht="15.75" thickBot="1" x14ac:dyDescent="0.3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7"/>
    </row>
    <row r="137" spans="1:17" ht="19.5" customHeight="1" thickBot="1" x14ac:dyDescent="0.3">
      <c r="A137" s="5"/>
      <c r="B137" s="4"/>
      <c r="C137" s="4"/>
      <c r="D137" s="4"/>
      <c r="E137" s="245" t="s">
        <v>23</v>
      </c>
      <c r="F137" s="245"/>
      <c r="G137" s="245"/>
      <c r="H137" s="245"/>
      <c r="I137" s="245"/>
      <c r="J137" s="245"/>
      <c r="K137" s="79"/>
      <c r="L137" s="79"/>
      <c r="M137" s="4"/>
      <c r="N137" s="4"/>
      <c r="O137" s="4"/>
      <c r="P137" s="4"/>
      <c r="Q137" s="7"/>
    </row>
    <row r="138" spans="1:17" ht="15.75" customHeight="1" thickBot="1" x14ac:dyDescent="0.3">
      <c r="A138" s="5"/>
      <c r="B138" s="4"/>
      <c r="C138" s="4"/>
      <c r="D138" s="4"/>
      <c r="E138" s="249" t="s">
        <v>24</v>
      </c>
      <c r="F138" s="249"/>
      <c r="G138" s="249"/>
      <c r="H138" s="249"/>
      <c r="I138" s="249"/>
      <c r="J138" s="209">
        <v>73</v>
      </c>
      <c r="K138" s="44"/>
      <c r="L138" s="44"/>
      <c r="M138" s="4"/>
      <c r="N138" s="4"/>
      <c r="O138" s="4"/>
      <c r="P138" s="4"/>
      <c r="Q138" s="7"/>
    </row>
    <row r="139" spans="1:17" ht="19.5" customHeight="1" thickBot="1" x14ac:dyDescent="0.3">
      <c r="A139" s="5"/>
      <c r="B139" s="4"/>
      <c r="C139" s="4"/>
      <c r="D139" s="4"/>
      <c r="E139" s="4"/>
      <c r="F139" s="4"/>
      <c r="G139" s="4"/>
      <c r="H139" s="4"/>
      <c r="I139" s="45" t="s">
        <v>7</v>
      </c>
      <c r="J139" s="78">
        <v>73</v>
      </c>
      <c r="K139" s="46"/>
      <c r="L139" s="46"/>
      <c r="M139" s="4"/>
      <c r="N139" s="4"/>
      <c r="O139" s="4"/>
      <c r="P139" s="4"/>
      <c r="Q139" s="7"/>
    </row>
    <row r="140" spans="1:17" ht="15.75" customHeight="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7"/>
    </row>
    <row r="141" spans="1:17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7"/>
    </row>
    <row r="142" spans="1:17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7"/>
    </row>
    <row r="143" spans="1:17" ht="15.75" thickBot="1" x14ac:dyDescent="0.3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 t="s">
        <v>19</v>
      </c>
      <c r="M143" s="4"/>
      <c r="N143" s="4"/>
      <c r="O143" s="4"/>
      <c r="P143" s="4"/>
      <c r="Q143" s="7"/>
    </row>
    <row r="144" spans="1:17" ht="19.5" thickBot="1" x14ac:dyDescent="0.3">
      <c r="A144" s="5"/>
      <c r="B144" s="4"/>
      <c r="C144" s="4"/>
      <c r="D144" s="4"/>
      <c r="E144" s="250" t="s">
        <v>25</v>
      </c>
      <c r="F144" s="250"/>
      <c r="G144" s="250"/>
      <c r="H144" s="250"/>
      <c r="I144" s="250"/>
      <c r="J144" s="250"/>
      <c r="K144" s="47"/>
      <c r="L144" s="47"/>
      <c r="M144" s="4"/>
      <c r="N144" s="4"/>
      <c r="O144" s="4"/>
      <c r="P144" s="4"/>
      <c r="Q144" s="7"/>
    </row>
    <row r="145" spans="1:17" ht="15.75" customHeight="1" thickBot="1" x14ac:dyDescent="0.3">
      <c r="A145" s="5"/>
      <c r="B145" s="4"/>
      <c r="C145" s="4"/>
      <c r="D145" s="4"/>
      <c r="E145" s="249" t="s">
        <v>26</v>
      </c>
      <c r="F145" s="249"/>
      <c r="G145" s="249"/>
      <c r="H145" s="249"/>
      <c r="I145" s="249"/>
      <c r="J145" s="48">
        <v>0</v>
      </c>
      <c r="K145" s="49"/>
      <c r="L145" s="49"/>
      <c r="M145" s="4"/>
      <c r="N145" s="4"/>
      <c r="O145" s="4"/>
      <c r="P145" s="4"/>
      <c r="Q145" s="7"/>
    </row>
    <row r="146" spans="1:17" ht="16.5" thickBot="1" x14ac:dyDescent="0.3">
      <c r="A146" s="5"/>
      <c r="B146" s="4"/>
      <c r="C146" s="4"/>
      <c r="D146" s="4"/>
      <c r="E146" s="4"/>
      <c r="F146" s="4"/>
      <c r="G146" s="4"/>
      <c r="H146" s="4"/>
      <c r="I146" s="45" t="s">
        <v>7</v>
      </c>
      <c r="J146" s="78">
        <v>0</v>
      </c>
      <c r="K146" s="46"/>
      <c r="L146" s="46"/>
      <c r="M146" s="4"/>
      <c r="N146" s="4"/>
      <c r="O146" s="4"/>
      <c r="P146" s="4"/>
      <c r="Q146" s="7"/>
    </row>
    <row r="147" spans="1:17" ht="15.75" customHeight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7"/>
    </row>
    <row r="148" spans="1:17" ht="15.75" customHeight="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7"/>
    </row>
    <row r="149" spans="1:17" ht="15.75" thickBot="1" x14ac:dyDescent="0.3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7"/>
    </row>
    <row r="150" spans="1:17" ht="19.5" thickBot="1" x14ac:dyDescent="0.3">
      <c r="A150" s="5"/>
      <c r="B150" s="4"/>
      <c r="C150" s="4"/>
      <c r="D150" s="4"/>
      <c r="E150" s="250"/>
      <c r="F150" s="250"/>
      <c r="G150" s="250"/>
      <c r="H150" s="250"/>
      <c r="I150" s="250"/>
      <c r="J150" s="250"/>
      <c r="K150" s="47"/>
      <c r="L150" s="47"/>
      <c r="M150" s="4"/>
      <c r="N150" s="4"/>
      <c r="O150" s="4"/>
      <c r="P150" s="4"/>
      <c r="Q150" s="7"/>
    </row>
    <row r="151" spans="1:17" ht="15.75" customHeight="1" thickBot="1" x14ac:dyDescent="0.3">
      <c r="A151" s="5"/>
      <c r="B151" s="4"/>
      <c r="C151" s="4"/>
      <c r="D151" s="4"/>
      <c r="E151" s="249" t="s">
        <v>27</v>
      </c>
      <c r="F151" s="249"/>
      <c r="G151" s="249"/>
      <c r="H151" s="249"/>
      <c r="I151" s="249"/>
      <c r="J151" s="48">
        <v>0</v>
      </c>
      <c r="K151" s="49"/>
      <c r="L151" s="49"/>
      <c r="M151" s="4"/>
      <c r="N151" s="4"/>
      <c r="O151" s="4"/>
      <c r="P151" s="4"/>
      <c r="Q151" s="7"/>
    </row>
    <row r="152" spans="1:17" ht="16.5" thickBot="1" x14ac:dyDescent="0.3">
      <c r="A152" s="5"/>
      <c r="B152" s="4"/>
      <c r="C152" s="4"/>
      <c r="D152" s="4"/>
      <c r="E152" s="102"/>
      <c r="F152" s="102"/>
      <c r="G152" s="102"/>
      <c r="H152" s="102"/>
      <c r="I152" s="45" t="s">
        <v>7</v>
      </c>
      <c r="J152" s="78">
        <v>0</v>
      </c>
      <c r="K152" s="46"/>
      <c r="L152" s="46"/>
      <c r="M152" s="4"/>
      <c r="N152" s="4"/>
      <c r="O152" s="4"/>
      <c r="P152" s="4"/>
      <c r="Q152" s="7"/>
    </row>
    <row r="153" spans="1:17" x14ac:dyDescent="0.25">
      <c r="A153" s="5"/>
      <c r="B153" s="4"/>
      <c r="C153" s="4"/>
      <c r="D153" s="4"/>
      <c r="E153" s="91"/>
      <c r="F153" s="91"/>
      <c r="G153" s="91"/>
      <c r="H153" s="91"/>
      <c r="I153" s="4"/>
      <c r="J153" s="4"/>
      <c r="K153" s="4"/>
      <c r="L153" s="4"/>
      <c r="M153" s="4"/>
      <c r="N153" s="4"/>
      <c r="O153" s="4"/>
      <c r="P153" s="4"/>
      <c r="Q153" s="7"/>
    </row>
    <row r="154" spans="1:17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7"/>
    </row>
    <row r="155" spans="1:17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7"/>
    </row>
    <row r="156" spans="1:17" ht="15.75" thickBot="1" x14ac:dyDescent="0.3">
      <c r="A156" s="5"/>
      <c r="B156" s="4"/>
      <c r="C156" s="4"/>
      <c r="D156" s="4"/>
      <c r="E156" s="4"/>
      <c r="F156" s="4"/>
      <c r="G156" s="4"/>
      <c r="H156" s="4"/>
      <c r="I156" s="4" t="s">
        <v>19</v>
      </c>
      <c r="J156" s="4"/>
      <c r="K156" s="4"/>
      <c r="L156" s="4"/>
      <c r="M156" s="4"/>
      <c r="N156" s="4"/>
      <c r="O156" s="4"/>
      <c r="P156" s="4"/>
      <c r="Q156" s="7"/>
    </row>
    <row r="157" spans="1:17" ht="20.100000000000001" customHeight="1" thickBot="1" x14ac:dyDescent="0.3">
      <c r="A157" s="5"/>
      <c r="B157" s="4"/>
      <c r="C157" s="4"/>
      <c r="D157" s="245" t="s">
        <v>28</v>
      </c>
      <c r="E157" s="245"/>
      <c r="F157" s="245"/>
      <c r="G157" s="245"/>
      <c r="H157" s="245"/>
      <c r="I157" s="245"/>
      <c r="J157" s="245"/>
      <c r="K157" s="79"/>
      <c r="L157" s="79"/>
      <c r="M157" s="4"/>
      <c r="N157" s="4"/>
      <c r="O157" s="4"/>
      <c r="P157" s="4"/>
      <c r="Q157" s="7"/>
    </row>
    <row r="158" spans="1:17" ht="20.100000000000001" customHeight="1" thickBot="1" x14ac:dyDescent="0.3">
      <c r="A158" s="5"/>
      <c r="B158" s="4"/>
      <c r="C158" s="4"/>
      <c r="D158" s="145">
        <v>1</v>
      </c>
      <c r="E158" s="244" t="str">
        <f>+'[1]ACUM-MAYO'!A162</f>
        <v>ORDINARIA</v>
      </c>
      <c r="F158" s="244"/>
      <c r="G158" s="244"/>
      <c r="H158" s="244"/>
      <c r="I158" s="97">
        <v>17</v>
      </c>
      <c r="J158" s="98">
        <f>I158/I163</f>
        <v>0.89473684210526316</v>
      </c>
      <c r="K158" s="50"/>
      <c r="L158" s="50"/>
      <c r="M158" s="4"/>
      <c r="N158" s="4"/>
      <c r="O158" s="4"/>
      <c r="P158" s="4"/>
      <c r="Q158" s="7"/>
    </row>
    <row r="159" spans="1:17" ht="20.100000000000001" customHeight="1" thickBot="1" x14ac:dyDescent="0.3">
      <c r="A159" s="5"/>
      <c r="B159" s="4"/>
      <c r="C159" s="4"/>
      <c r="D159" s="145">
        <v>2</v>
      </c>
      <c r="E159" s="244" t="str">
        <f>+'[1]ACUM-MAYO'!A163</f>
        <v>FUNDAMENTAL</v>
      </c>
      <c r="F159" s="244"/>
      <c r="G159" s="244"/>
      <c r="H159" s="244"/>
      <c r="I159" s="97">
        <v>2</v>
      </c>
      <c r="J159" s="151">
        <f>I159/I163</f>
        <v>0.10526315789473684</v>
      </c>
      <c r="K159" s="50"/>
      <c r="L159" s="50"/>
      <c r="M159" s="4"/>
      <c r="N159" s="4"/>
      <c r="O159" s="4"/>
      <c r="P159" s="4"/>
      <c r="Q159" s="7"/>
    </row>
    <row r="160" spans="1:17" ht="20.100000000000001" customHeight="1" thickBot="1" x14ac:dyDescent="0.3">
      <c r="A160" s="5"/>
      <c r="B160" s="4"/>
      <c r="C160" s="4"/>
      <c r="D160" s="148">
        <v>4</v>
      </c>
      <c r="E160" s="244" t="str">
        <f>+'[1]ACUM-MAYO'!A165</f>
        <v>RESERVADA</v>
      </c>
      <c r="F160" s="244"/>
      <c r="G160" s="244"/>
      <c r="H160" s="244"/>
      <c r="I160" s="97">
        <v>0</v>
      </c>
      <c r="J160" s="151">
        <f>I160/I163</f>
        <v>0</v>
      </c>
      <c r="K160" s="50"/>
      <c r="L160" s="50"/>
      <c r="M160" s="4"/>
      <c r="N160" s="4"/>
      <c r="O160" s="4"/>
      <c r="P160" s="4"/>
      <c r="Q160" s="7"/>
    </row>
    <row r="161" spans="1:17" ht="20.100000000000001" customHeight="1" thickBot="1" x14ac:dyDescent="0.3">
      <c r="A161" s="5"/>
      <c r="B161" s="4"/>
      <c r="C161" s="4"/>
      <c r="D161" s="145">
        <v>3</v>
      </c>
      <c r="E161" s="244" t="s">
        <v>29</v>
      </c>
      <c r="F161" s="244"/>
      <c r="G161" s="244"/>
      <c r="H161" s="244"/>
      <c r="I161" s="97">
        <v>0</v>
      </c>
      <c r="J161" s="152">
        <f>I161/I163</f>
        <v>0</v>
      </c>
      <c r="K161" s="50"/>
      <c r="L161" s="50"/>
      <c r="M161" s="4"/>
      <c r="N161" s="4"/>
      <c r="O161" s="4"/>
      <c r="P161" s="4"/>
      <c r="Q161" s="7"/>
    </row>
    <row r="162" spans="1:17" ht="15.75" thickBot="1" x14ac:dyDescent="0.3">
      <c r="A162" s="5"/>
      <c r="B162" s="4"/>
      <c r="C162" s="4"/>
      <c r="D162" s="4"/>
      <c r="E162" s="4"/>
      <c r="F162" s="4"/>
      <c r="G162" s="4"/>
      <c r="H162" s="4"/>
      <c r="I162" s="44"/>
      <c r="J162" s="51"/>
      <c r="K162" s="51"/>
      <c r="L162" s="51"/>
      <c r="M162" s="4"/>
      <c r="N162" s="4"/>
      <c r="O162" s="4"/>
      <c r="P162" s="4"/>
      <c r="Q162" s="7"/>
    </row>
    <row r="163" spans="1:17" ht="16.5" thickBot="1" x14ac:dyDescent="0.3">
      <c r="A163" s="5"/>
      <c r="B163" s="4"/>
      <c r="C163" s="4"/>
      <c r="D163" s="26"/>
      <c r="E163" s="52"/>
      <c r="F163" s="52"/>
      <c r="G163" s="52"/>
      <c r="H163" s="95" t="s">
        <v>7</v>
      </c>
      <c r="I163" s="95">
        <v>19</v>
      </c>
      <c r="J163" s="175">
        <f>SUM(J158:J161)</f>
        <v>1</v>
      </c>
      <c r="K163" s="55"/>
      <c r="L163" s="55"/>
      <c r="M163" s="4"/>
      <c r="N163" s="4"/>
      <c r="O163" s="4"/>
      <c r="P163" s="4"/>
      <c r="Q163" s="7"/>
    </row>
    <row r="164" spans="1:17" x14ac:dyDescent="0.25">
      <c r="A164" s="5"/>
      <c r="B164" s="4"/>
      <c r="C164" s="4"/>
      <c r="D164" s="4"/>
      <c r="E164" s="4"/>
      <c r="F164" s="4"/>
      <c r="G164" s="4"/>
      <c r="H164" s="56"/>
      <c r="I164" s="4"/>
      <c r="J164" s="4"/>
      <c r="K164" s="4"/>
      <c r="L164" s="4"/>
      <c r="M164" s="4"/>
      <c r="N164" s="4"/>
      <c r="O164" s="4"/>
      <c r="P164" s="4"/>
      <c r="Q164" s="7"/>
    </row>
    <row r="165" spans="1:17" s="89" customFormat="1" ht="15.75" x14ac:dyDescent="0.25">
      <c r="A165" s="25"/>
      <c r="B165" s="26"/>
      <c r="C165" s="26"/>
      <c r="D165" s="4"/>
      <c r="E165" s="4"/>
      <c r="F165" s="4"/>
      <c r="G165" s="4"/>
      <c r="H165" s="56"/>
      <c r="I165" s="4"/>
      <c r="J165" s="4"/>
      <c r="K165" s="4"/>
      <c r="L165" s="4"/>
      <c r="M165" s="26"/>
      <c r="N165" s="26"/>
      <c r="O165" s="26"/>
      <c r="P165" s="26"/>
      <c r="Q165" s="28"/>
    </row>
    <row r="166" spans="1:17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7"/>
    </row>
    <row r="167" spans="1:17" x14ac:dyDescent="0.25">
      <c r="A167" s="5"/>
      <c r="B167" s="4"/>
      <c r="C167" s="4"/>
      <c r="D167" s="4"/>
      <c r="E167" s="4"/>
      <c r="F167" s="4"/>
      <c r="G167" s="4"/>
      <c r="H167" s="56"/>
      <c r="I167" s="4"/>
      <c r="J167" s="4"/>
      <c r="K167" s="4"/>
      <c r="L167" s="4"/>
      <c r="M167" s="4"/>
      <c r="N167" s="4"/>
      <c r="O167" s="4"/>
      <c r="P167" s="4"/>
      <c r="Q167" s="7"/>
    </row>
    <row r="168" spans="1:17" x14ac:dyDescent="0.25">
      <c r="A168" s="5"/>
      <c r="B168" s="4"/>
      <c r="C168" s="4"/>
      <c r="D168" s="4"/>
      <c r="E168" s="4"/>
      <c r="F168" s="4"/>
      <c r="G168" s="4"/>
      <c r="H168" s="56"/>
      <c r="I168" s="4"/>
      <c r="J168" s="4"/>
      <c r="K168" s="4"/>
      <c r="L168" s="4"/>
      <c r="M168" s="4"/>
      <c r="N168" s="4"/>
      <c r="O168" s="4"/>
      <c r="P168" s="4"/>
      <c r="Q168" s="7"/>
    </row>
    <row r="169" spans="1:17" x14ac:dyDescent="0.25">
      <c r="A169" s="5"/>
      <c r="B169" s="4"/>
      <c r="C169" s="4"/>
      <c r="D169" s="4"/>
      <c r="E169" s="4"/>
      <c r="F169" s="4"/>
      <c r="G169" s="4"/>
      <c r="H169" s="56"/>
      <c r="I169" s="4"/>
      <c r="J169" s="4"/>
      <c r="K169" s="4"/>
      <c r="L169" s="4"/>
      <c r="M169" s="4"/>
      <c r="N169" s="4"/>
      <c r="O169" s="4"/>
      <c r="P169" s="4"/>
      <c r="Q169" s="7"/>
    </row>
    <row r="170" spans="1:17" x14ac:dyDescent="0.25">
      <c r="A170" s="5"/>
      <c r="B170" s="4"/>
      <c r="C170" s="4"/>
      <c r="D170" s="4"/>
      <c r="E170" s="4"/>
      <c r="F170" s="4"/>
      <c r="G170" s="4"/>
      <c r="H170" s="56"/>
      <c r="I170" s="4"/>
      <c r="J170" s="4"/>
      <c r="K170" s="4"/>
      <c r="L170" s="4"/>
      <c r="M170" s="4"/>
      <c r="N170" s="4"/>
      <c r="O170" s="4"/>
      <c r="P170" s="4"/>
      <c r="Q170" s="7"/>
    </row>
    <row r="171" spans="1:17" x14ac:dyDescent="0.25">
      <c r="A171" s="5"/>
      <c r="B171" s="4"/>
      <c r="C171" s="4"/>
      <c r="D171" s="4"/>
      <c r="E171" s="4"/>
      <c r="F171" s="4"/>
      <c r="G171" s="4"/>
      <c r="H171" s="56"/>
      <c r="I171" s="4"/>
      <c r="J171" s="4"/>
      <c r="K171" s="4"/>
      <c r="L171" s="4"/>
      <c r="M171" s="4"/>
      <c r="N171" s="4"/>
      <c r="O171" s="4"/>
      <c r="P171" s="4"/>
      <c r="Q171" s="7"/>
    </row>
    <row r="172" spans="1:17" x14ac:dyDescent="0.25">
      <c r="A172" s="5"/>
      <c r="B172" s="4"/>
      <c r="C172" s="4"/>
      <c r="D172" s="4"/>
      <c r="E172" s="4"/>
      <c r="F172" s="4"/>
      <c r="G172" s="4"/>
      <c r="H172" s="56"/>
      <c r="I172" s="4"/>
      <c r="J172" s="4"/>
      <c r="K172" s="4"/>
      <c r="L172" s="4"/>
      <c r="M172" s="4"/>
      <c r="N172" s="4"/>
      <c r="O172" s="4"/>
      <c r="P172" s="4"/>
      <c r="Q172" s="7"/>
    </row>
    <row r="173" spans="1:17" x14ac:dyDescent="0.25">
      <c r="A173" s="5"/>
      <c r="B173" s="4"/>
      <c r="C173" s="4"/>
      <c r="D173" s="4"/>
      <c r="E173" s="4"/>
      <c r="F173" s="4"/>
      <c r="G173" s="4"/>
      <c r="H173" s="56"/>
      <c r="I173" s="4"/>
      <c r="J173" s="4"/>
      <c r="K173" s="4"/>
      <c r="L173" s="4"/>
      <c r="M173" s="4"/>
      <c r="N173" s="4"/>
      <c r="O173" s="4"/>
      <c r="P173" s="4"/>
      <c r="Q173" s="7"/>
    </row>
    <row r="174" spans="1:17" x14ac:dyDescent="0.25">
      <c r="A174" s="5"/>
      <c r="B174" s="4"/>
      <c r="C174" s="4"/>
      <c r="D174" s="4"/>
      <c r="E174" s="4"/>
      <c r="F174" s="4"/>
      <c r="G174" s="4"/>
      <c r="H174" s="56"/>
      <c r="I174" s="4"/>
      <c r="J174" s="4"/>
      <c r="K174" s="4"/>
      <c r="L174" s="4"/>
      <c r="M174" s="4"/>
      <c r="N174" s="4"/>
      <c r="O174" s="4"/>
      <c r="P174" s="4"/>
      <c r="Q174" s="7"/>
    </row>
    <row r="175" spans="1:17" x14ac:dyDescent="0.25">
      <c r="A175" s="5"/>
      <c r="B175" s="4"/>
      <c r="C175" s="4"/>
      <c r="D175" s="4"/>
      <c r="E175" s="4"/>
      <c r="F175" s="4"/>
      <c r="G175" s="4"/>
      <c r="H175" s="56"/>
      <c r="I175" s="4"/>
      <c r="J175" s="4"/>
      <c r="K175" s="4"/>
      <c r="L175" s="4"/>
      <c r="M175" s="4"/>
      <c r="N175" s="4"/>
      <c r="O175" s="4"/>
      <c r="P175" s="4"/>
      <c r="Q175" s="7"/>
    </row>
    <row r="176" spans="1:17" x14ac:dyDescent="0.25">
      <c r="A176" s="5"/>
      <c r="B176" s="4"/>
      <c r="C176" s="4"/>
      <c r="D176" s="4"/>
      <c r="E176" s="4"/>
      <c r="F176" s="4"/>
      <c r="G176" s="4"/>
      <c r="H176" s="56"/>
      <c r="I176" s="4"/>
      <c r="J176" s="4"/>
      <c r="K176" s="4"/>
      <c r="L176" s="4"/>
      <c r="M176" s="4"/>
      <c r="N176" s="4"/>
      <c r="O176" s="4"/>
      <c r="P176" s="4"/>
      <c r="Q176" s="7"/>
    </row>
    <row r="177" spans="1:17" x14ac:dyDescent="0.25">
      <c r="A177" s="5"/>
      <c r="B177" s="4"/>
      <c r="C177" s="4"/>
      <c r="D177" s="4"/>
      <c r="E177" s="4"/>
      <c r="F177" s="4"/>
      <c r="G177" s="4"/>
      <c r="H177" s="56"/>
      <c r="I177" s="4"/>
      <c r="J177" s="4"/>
      <c r="K177" s="4"/>
      <c r="L177" s="4"/>
      <c r="M177" s="4"/>
      <c r="N177" s="4"/>
      <c r="O177" s="4"/>
      <c r="P177" s="4"/>
      <c r="Q177" s="7"/>
    </row>
    <row r="178" spans="1:17" x14ac:dyDescent="0.25">
      <c r="A178" s="5"/>
      <c r="B178" s="4"/>
      <c r="C178" s="4"/>
      <c r="D178" s="4"/>
      <c r="E178" s="4"/>
      <c r="F178" s="4"/>
      <c r="G178" s="4"/>
      <c r="H178" s="56"/>
      <c r="I178" s="4"/>
      <c r="J178" s="4"/>
      <c r="K178" s="4"/>
      <c r="L178" s="4"/>
      <c r="M178" s="4"/>
      <c r="N178" s="4"/>
      <c r="O178" s="4"/>
      <c r="P178" s="4"/>
      <c r="Q178" s="7"/>
    </row>
    <row r="179" spans="1:17" x14ac:dyDescent="0.25">
      <c r="A179" s="5"/>
      <c r="B179" s="4"/>
      <c r="C179" s="4"/>
      <c r="D179" s="4"/>
      <c r="E179" s="4"/>
      <c r="F179" s="4"/>
      <c r="G179" s="4"/>
      <c r="H179" s="56"/>
      <c r="I179" s="4"/>
      <c r="J179" s="4"/>
      <c r="K179" s="4"/>
      <c r="L179" s="4"/>
      <c r="M179" s="4"/>
      <c r="N179" s="4"/>
      <c r="O179" s="4"/>
      <c r="P179" s="4"/>
      <c r="Q179" s="7"/>
    </row>
    <row r="180" spans="1:17" x14ac:dyDescent="0.25">
      <c r="A180" s="5"/>
      <c r="B180" s="4"/>
      <c r="C180" s="4"/>
      <c r="D180" s="4"/>
      <c r="E180" s="4"/>
      <c r="F180" s="4"/>
      <c r="G180" s="4"/>
      <c r="H180" s="56"/>
      <c r="I180" s="4"/>
      <c r="J180" s="4"/>
      <c r="K180" s="4"/>
      <c r="L180" s="4"/>
      <c r="M180" s="4"/>
      <c r="N180" s="4"/>
      <c r="O180" s="4"/>
      <c r="P180" s="4"/>
      <c r="Q180" s="7"/>
    </row>
    <row r="181" spans="1:17" x14ac:dyDescent="0.25">
      <c r="A181" s="5"/>
      <c r="B181" s="4"/>
      <c r="C181" s="4"/>
      <c r="D181" s="4"/>
      <c r="E181" s="4"/>
      <c r="F181" s="4"/>
      <c r="G181" s="4"/>
      <c r="H181" s="56"/>
      <c r="I181" s="4"/>
      <c r="J181" s="4"/>
      <c r="K181" s="4"/>
      <c r="L181" s="4"/>
      <c r="M181" s="4"/>
      <c r="N181" s="4"/>
      <c r="O181" s="4"/>
      <c r="P181" s="4"/>
      <c r="Q181" s="7"/>
    </row>
    <row r="182" spans="1:17" x14ac:dyDescent="0.25">
      <c r="A182" s="5"/>
      <c r="B182" s="4"/>
      <c r="C182" s="4"/>
      <c r="D182" s="4"/>
      <c r="E182" s="4"/>
      <c r="F182" s="4"/>
      <c r="G182" s="4"/>
      <c r="H182" s="56"/>
      <c r="I182" s="4"/>
      <c r="J182" s="4"/>
      <c r="K182" s="4"/>
      <c r="L182" s="4"/>
      <c r="M182" s="4"/>
      <c r="N182" s="4"/>
      <c r="O182" s="4"/>
      <c r="P182" s="4"/>
      <c r="Q182" s="7"/>
    </row>
    <row r="183" spans="1:17" x14ac:dyDescent="0.25">
      <c r="A183" s="5"/>
      <c r="B183" s="4"/>
      <c r="C183" s="4"/>
      <c r="D183" s="4"/>
      <c r="E183" s="4"/>
      <c r="F183" s="4"/>
      <c r="G183" s="4"/>
      <c r="H183" s="56"/>
      <c r="I183" s="4"/>
      <c r="J183" s="4"/>
      <c r="K183" s="4"/>
      <c r="L183" s="4"/>
      <c r="M183" s="4"/>
      <c r="N183" s="4"/>
      <c r="O183" s="4"/>
      <c r="P183" s="4"/>
      <c r="Q183" s="7"/>
    </row>
    <row r="184" spans="1:17" x14ac:dyDescent="0.25">
      <c r="A184" s="5"/>
      <c r="B184" s="4"/>
      <c r="C184" s="4"/>
      <c r="D184" s="4"/>
      <c r="E184" s="4"/>
      <c r="F184" s="4"/>
      <c r="G184" s="4"/>
      <c r="H184" s="56"/>
      <c r="I184" s="4"/>
      <c r="J184" s="4"/>
      <c r="K184" s="4"/>
      <c r="L184" s="4"/>
      <c r="M184" s="4"/>
      <c r="N184" s="4"/>
      <c r="O184" s="4"/>
      <c r="P184" s="4"/>
      <c r="Q184" s="7"/>
    </row>
    <row r="185" spans="1:17" ht="15.75" thickBot="1" x14ac:dyDescent="0.3">
      <c r="A185" s="5"/>
      <c r="B185" s="4"/>
      <c r="C185" s="4"/>
      <c r="D185" s="4"/>
      <c r="E185" s="4"/>
      <c r="F185" s="4"/>
      <c r="G185" s="4"/>
      <c r="H185" s="56"/>
      <c r="I185" s="4"/>
      <c r="J185" s="4"/>
      <c r="K185" s="4"/>
      <c r="L185" s="4"/>
      <c r="M185" s="4"/>
      <c r="N185" s="4"/>
      <c r="O185" s="4"/>
      <c r="P185" s="4"/>
      <c r="Q185" s="7"/>
    </row>
    <row r="186" spans="1:17" ht="20.100000000000001" customHeight="1" thickBot="1" x14ac:dyDescent="0.3">
      <c r="A186" s="5"/>
      <c r="B186" s="4"/>
      <c r="C186" s="4"/>
      <c r="D186" s="245" t="s">
        <v>30</v>
      </c>
      <c r="E186" s="245"/>
      <c r="F186" s="245"/>
      <c r="G186" s="245"/>
      <c r="H186" s="245"/>
      <c r="I186" s="245"/>
      <c r="J186" s="245"/>
      <c r="K186" s="79"/>
      <c r="L186" s="79"/>
      <c r="M186" s="4"/>
      <c r="N186" s="4"/>
      <c r="O186" s="4"/>
      <c r="P186" s="4"/>
      <c r="Q186" s="7"/>
    </row>
    <row r="187" spans="1:17" ht="20.100000000000001" customHeight="1" thickBot="1" x14ac:dyDescent="0.3">
      <c r="A187" s="5"/>
      <c r="B187" s="4"/>
      <c r="C187" s="4"/>
      <c r="D187" s="145">
        <v>1</v>
      </c>
      <c r="E187" s="244" t="str">
        <f>+'[1]ACUM-MAYO'!A173</f>
        <v>ECONOMICA ADMINISTRATIVA</v>
      </c>
      <c r="F187" s="244"/>
      <c r="G187" s="244"/>
      <c r="H187" s="244"/>
      <c r="I187" s="97">
        <v>19</v>
      </c>
      <c r="J187" s="98">
        <f>I187/I192</f>
        <v>1</v>
      </c>
      <c r="K187" s="33"/>
      <c r="L187" s="33"/>
      <c r="M187" s="4"/>
      <c r="N187" s="4"/>
      <c r="O187" s="4"/>
      <c r="P187" s="4"/>
      <c r="Q187" s="7"/>
    </row>
    <row r="188" spans="1:17" ht="20.100000000000001" customHeight="1" thickBot="1" x14ac:dyDescent="0.3">
      <c r="A188" s="5"/>
      <c r="B188" s="4"/>
      <c r="C188" s="4"/>
      <c r="D188" s="145">
        <v>2</v>
      </c>
      <c r="E188" s="244" t="str">
        <f>+'[1]ACUM-MAYO'!A174</f>
        <v>TRAMITE</v>
      </c>
      <c r="F188" s="244"/>
      <c r="G188" s="244"/>
      <c r="H188" s="244"/>
      <c r="I188" s="97">
        <v>0</v>
      </c>
      <c r="J188" s="151">
        <f>I188/I192</f>
        <v>0</v>
      </c>
      <c r="K188" s="33"/>
      <c r="L188" s="33"/>
      <c r="M188" s="4"/>
      <c r="N188" s="4"/>
      <c r="O188" s="4"/>
      <c r="P188" s="4"/>
      <c r="Q188" s="7"/>
    </row>
    <row r="189" spans="1:17" ht="20.100000000000001" customHeight="1" thickBot="1" x14ac:dyDescent="0.3">
      <c r="A189" s="5"/>
      <c r="B189" s="4"/>
      <c r="C189" s="4"/>
      <c r="D189" s="145">
        <v>3</v>
      </c>
      <c r="E189" s="244" t="str">
        <f>+'[1]ACUM-MAYO'!A175</f>
        <v>SERV. PUB.</v>
      </c>
      <c r="F189" s="244"/>
      <c r="G189" s="244"/>
      <c r="H189" s="244"/>
      <c r="I189" s="97">
        <v>0</v>
      </c>
      <c r="J189" s="151">
        <f>I189/I192</f>
        <v>0</v>
      </c>
      <c r="K189" s="33"/>
      <c r="L189" s="33"/>
      <c r="M189" s="4"/>
      <c r="N189" s="4"/>
      <c r="O189" s="4"/>
      <c r="P189" s="4"/>
      <c r="Q189" s="7"/>
    </row>
    <row r="190" spans="1:17" ht="20.100000000000001" customHeight="1" thickBot="1" x14ac:dyDescent="0.3">
      <c r="A190" s="5"/>
      <c r="B190" s="4"/>
      <c r="C190" s="4"/>
      <c r="D190" s="145">
        <v>4</v>
      </c>
      <c r="E190" s="244" t="str">
        <f>+'[1]ACUM-MAYO'!A176</f>
        <v>LEGAL</v>
      </c>
      <c r="F190" s="244"/>
      <c r="G190" s="244"/>
      <c r="H190" s="244"/>
      <c r="I190" s="97">
        <v>0</v>
      </c>
      <c r="J190" s="152">
        <f>I190/I192</f>
        <v>0</v>
      </c>
      <c r="K190" s="33"/>
      <c r="L190" s="33"/>
      <c r="M190" s="4"/>
      <c r="N190" s="4"/>
      <c r="O190" s="4"/>
      <c r="P190" s="4"/>
      <c r="Q190" s="7"/>
    </row>
    <row r="191" spans="1:17" ht="15.75" customHeight="1" thickBot="1" x14ac:dyDescent="0.3">
      <c r="A191" s="5"/>
      <c r="B191" s="4"/>
      <c r="C191" s="4"/>
      <c r="D191" s="49"/>
      <c r="E191" s="57"/>
      <c r="F191" s="57"/>
      <c r="G191" s="57"/>
      <c r="H191" s="57"/>
      <c r="I191" s="57"/>
      <c r="J191" s="57"/>
      <c r="K191" s="57"/>
      <c r="L191" s="57"/>
      <c r="M191" s="4"/>
      <c r="N191" s="4"/>
      <c r="O191" s="4"/>
      <c r="P191" s="4"/>
      <c r="Q191" s="7"/>
    </row>
    <row r="192" spans="1:17" ht="16.5" thickBot="1" x14ac:dyDescent="0.3">
      <c r="A192" s="5"/>
      <c r="B192" s="4"/>
      <c r="C192" s="4"/>
      <c r="D192" s="26"/>
      <c r="E192" s="26"/>
      <c r="F192" s="26"/>
      <c r="G192" s="26"/>
      <c r="H192" s="95" t="s">
        <v>7</v>
      </c>
      <c r="I192" s="95">
        <v>19</v>
      </c>
      <c r="J192" s="96">
        <f>SUM(J187:J190)</f>
        <v>1</v>
      </c>
      <c r="K192" s="42"/>
      <c r="L192" s="42"/>
      <c r="M192" s="4"/>
      <c r="N192" s="4"/>
      <c r="O192" s="4"/>
      <c r="P192" s="4"/>
      <c r="Q192" s="7"/>
    </row>
    <row r="193" spans="1:17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57"/>
      <c r="N193" s="4"/>
      <c r="O193" s="4"/>
      <c r="P193" s="4"/>
      <c r="Q193" s="7"/>
    </row>
    <row r="194" spans="1:17" s="89" customFormat="1" ht="15.75" x14ac:dyDescent="0.25">
      <c r="A194" s="25"/>
      <c r="B194" s="26"/>
      <c r="C194" s="26"/>
      <c r="D194" s="4"/>
      <c r="E194" s="4"/>
      <c r="F194" s="4"/>
      <c r="G194" s="4"/>
      <c r="H194" s="4"/>
      <c r="I194" s="4"/>
      <c r="J194" s="4"/>
      <c r="K194" s="4"/>
      <c r="L194" s="4"/>
      <c r="M194" s="26"/>
      <c r="N194" s="26"/>
      <c r="O194" s="26"/>
      <c r="P194" s="26"/>
      <c r="Q194" s="28"/>
    </row>
    <row r="195" spans="1:17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7"/>
    </row>
    <row r="196" spans="1:17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7"/>
    </row>
    <row r="197" spans="1:17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7"/>
    </row>
    <row r="198" spans="1:17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7"/>
    </row>
    <row r="199" spans="1:17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7"/>
    </row>
    <row r="200" spans="1:17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7"/>
    </row>
    <row r="201" spans="1:17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7"/>
    </row>
    <row r="202" spans="1:17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7"/>
    </row>
    <row r="203" spans="1:17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7"/>
    </row>
    <row r="204" spans="1:17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7"/>
    </row>
    <row r="205" spans="1:17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/>
      <c r="N205" s="4"/>
      <c r="O205" s="4"/>
      <c r="P205" s="4"/>
      <c r="Q205" s="7"/>
    </row>
    <row r="206" spans="1:17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7"/>
    </row>
    <row r="207" spans="1:17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7"/>
    </row>
    <row r="208" spans="1:17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7"/>
    </row>
    <row r="209" spans="1:17" x14ac:dyDescent="0.25">
      <c r="A209" s="5"/>
      <c r="B209" s="4"/>
      <c r="C209" s="4"/>
      <c r="D209" s="57"/>
      <c r="E209" s="57"/>
      <c r="F209" s="57"/>
      <c r="G209" s="59"/>
      <c r="H209" s="56"/>
      <c r="I209" s="4"/>
      <c r="J209" s="4"/>
      <c r="K209" s="4"/>
      <c r="L209" s="4"/>
      <c r="M209" s="4"/>
      <c r="N209" s="4"/>
      <c r="O209" s="4"/>
      <c r="P209" s="4"/>
      <c r="Q209" s="7"/>
    </row>
    <row r="210" spans="1:17" x14ac:dyDescent="0.25">
      <c r="A210" s="5"/>
      <c r="B210" s="4"/>
      <c r="C210" s="4"/>
      <c r="D210" s="57"/>
      <c r="E210" s="57"/>
      <c r="F210" s="57"/>
      <c r="G210" s="59"/>
      <c r="H210" s="56"/>
      <c r="I210" s="4"/>
      <c r="J210" s="4"/>
      <c r="K210" s="4"/>
      <c r="L210" s="4"/>
      <c r="M210" s="4"/>
      <c r="N210" s="4"/>
      <c r="O210" s="4"/>
      <c r="P210" s="4"/>
      <c r="Q210" s="7"/>
    </row>
    <row r="211" spans="1:17" x14ac:dyDescent="0.25">
      <c r="A211" s="5"/>
      <c r="B211" s="4"/>
      <c r="C211" s="4"/>
      <c r="D211" s="57"/>
      <c r="E211" s="57"/>
      <c r="F211" s="57"/>
      <c r="G211" s="59"/>
      <c r="H211" s="56"/>
      <c r="I211" s="4"/>
      <c r="J211" s="4"/>
      <c r="K211" s="4"/>
      <c r="L211" s="4"/>
      <c r="M211" s="4"/>
      <c r="N211" s="4"/>
      <c r="O211" s="4"/>
      <c r="P211" s="4"/>
      <c r="Q211" s="7"/>
    </row>
    <row r="212" spans="1:17" x14ac:dyDescent="0.25">
      <c r="A212" s="5"/>
      <c r="B212" s="4"/>
      <c r="C212" s="4"/>
      <c r="D212" s="57"/>
      <c r="E212" s="57"/>
      <c r="F212" s="57"/>
      <c r="G212" s="59"/>
      <c r="H212" s="56"/>
      <c r="I212" s="4"/>
      <c r="J212" s="4"/>
      <c r="K212" s="4"/>
      <c r="L212" s="4"/>
      <c r="M212" s="4"/>
      <c r="N212" s="4"/>
      <c r="O212" s="4"/>
      <c r="P212" s="4"/>
      <c r="Q212" s="7"/>
    </row>
    <row r="213" spans="1:17" x14ac:dyDescent="0.25">
      <c r="A213" s="5"/>
      <c r="B213" s="4"/>
      <c r="C213" s="4"/>
      <c r="D213" s="57"/>
      <c r="E213" s="57"/>
      <c r="F213" s="57"/>
      <c r="G213" s="59"/>
      <c r="H213" s="56"/>
      <c r="I213" s="4"/>
      <c r="J213" s="4"/>
      <c r="K213" s="4"/>
      <c r="L213" s="4"/>
      <c r="M213" s="4"/>
      <c r="N213" s="4"/>
      <c r="O213" s="4"/>
      <c r="P213" s="4"/>
      <c r="Q213" s="7"/>
    </row>
    <row r="214" spans="1:17" ht="15.75" thickBot="1" x14ac:dyDescent="0.3">
      <c r="A214" s="5"/>
      <c r="B214" s="4"/>
      <c r="C214" s="4"/>
      <c r="D214" s="57"/>
      <c r="E214" s="57"/>
      <c r="F214" s="57"/>
      <c r="G214" s="59"/>
      <c r="H214" s="56"/>
      <c r="I214" s="4"/>
      <c r="J214" s="4"/>
      <c r="K214" s="4"/>
      <c r="L214" s="4"/>
      <c r="M214" s="4"/>
      <c r="N214" s="4"/>
      <c r="O214" s="4"/>
      <c r="P214" s="4"/>
      <c r="Q214" s="7"/>
    </row>
    <row r="215" spans="1:17" ht="20.100000000000001" customHeight="1" thickBot="1" x14ac:dyDescent="0.3">
      <c r="A215" s="5"/>
      <c r="B215" s="4"/>
      <c r="C215" s="4"/>
      <c r="D215" s="245" t="s">
        <v>31</v>
      </c>
      <c r="E215" s="245"/>
      <c r="F215" s="245"/>
      <c r="G215" s="245"/>
      <c r="H215" s="245"/>
      <c r="I215" s="245"/>
      <c r="J215" s="245"/>
      <c r="K215" s="79"/>
      <c r="L215" s="79"/>
      <c r="M215" s="4"/>
      <c r="N215" s="4"/>
      <c r="O215" s="4"/>
      <c r="P215" s="4"/>
      <c r="Q215" s="7"/>
    </row>
    <row r="216" spans="1:17" ht="20.100000000000001" customHeight="1" thickBot="1" x14ac:dyDescent="0.3">
      <c r="A216" s="5"/>
      <c r="B216" s="4"/>
      <c r="C216" s="4"/>
      <c r="D216" s="145">
        <v>1</v>
      </c>
      <c r="E216" s="177" t="s">
        <v>4</v>
      </c>
      <c r="F216" s="210"/>
      <c r="G216" s="210"/>
      <c r="H216" s="211"/>
      <c r="I216" s="97">
        <v>11</v>
      </c>
      <c r="J216" s="98">
        <f>I216/I221</f>
        <v>0.57894736842105265</v>
      </c>
      <c r="K216" s="33"/>
      <c r="L216" s="33"/>
      <c r="M216" s="4"/>
      <c r="N216" s="4"/>
      <c r="O216" s="4"/>
      <c r="P216" s="4"/>
      <c r="Q216" s="7"/>
    </row>
    <row r="217" spans="1:17" ht="20.100000000000001" customHeight="1" thickBot="1" x14ac:dyDescent="0.3">
      <c r="A217" s="5"/>
      <c r="B217" s="4"/>
      <c r="C217" s="4"/>
      <c r="D217" s="145">
        <v>2</v>
      </c>
      <c r="E217" s="177" t="str">
        <f>+'[1]ACUM-MAYO'!A187</f>
        <v>CORREO ELECTRONICO</v>
      </c>
      <c r="F217" s="210"/>
      <c r="G217" s="210"/>
      <c r="H217" s="211"/>
      <c r="I217" s="97">
        <v>2</v>
      </c>
      <c r="J217" s="98">
        <f>I217/I221</f>
        <v>0.10526315789473684</v>
      </c>
      <c r="K217" s="33"/>
      <c r="L217" s="33"/>
      <c r="M217" s="4"/>
      <c r="N217" s="4"/>
      <c r="O217" s="4"/>
      <c r="P217" s="4"/>
      <c r="Q217" s="7"/>
    </row>
    <row r="218" spans="1:17" ht="20.100000000000001" customHeight="1" thickBot="1" x14ac:dyDescent="0.3">
      <c r="A218" s="5"/>
      <c r="B218" s="4"/>
      <c r="C218" s="4"/>
      <c r="D218" s="145">
        <v>3</v>
      </c>
      <c r="E218" s="177" t="str">
        <f>+'[1]ACUM-MAYO'!A188</f>
        <v>NOTIFICACIÓN PERSONAL</v>
      </c>
      <c r="F218" s="210"/>
      <c r="G218" s="210"/>
      <c r="H218" s="211"/>
      <c r="I218" s="97">
        <v>6</v>
      </c>
      <c r="J218" s="98">
        <f>I218/I221</f>
        <v>0.31578947368421051</v>
      </c>
      <c r="K218" s="33"/>
      <c r="L218" s="33"/>
      <c r="M218" s="4"/>
      <c r="N218" s="4"/>
      <c r="O218" s="4"/>
      <c r="P218" s="4"/>
      <c r="Q218" s="7"/>
    </row>
    <row r="219" spans="1:17" ht="20.100000000000001" customHeight="1" thickBot="1" x14ac:dyDescent="0.3">
      <c r="A219" s="5"/>
      <c r="B219" s="4"/>
      <c r="C219" s="4"/>
      <c r="D219" s="145">
        <v>4</v>
      </c>
      <c r="E219" s="177" t="str">
        <f>+'[1]ACUM-MAYO'!A189</f>
        <v>LISTAS</v>
      </c>
      <c r="F219" s="210"/>
      <c r="G219" s="212"/>
      <c r="H219" s="213"/>
      <c r="I219" s="97">
        <v>0</v>
      </c>
      <c r="J219" s="99">
        <f>I219/I221</f>
        <v>0</v>
      </c>
      <c r="K219" s="33"/>
      <c r="L219" s="33"/>
      <c r="M219" s="4"/>
      <c r="N219" s="65"/>
      <c r="O219" s="4"/>
      <c r="P219" s="4"/>
      <c r="Q219" s="7"/>
    </row>
    <row r="220" spans="1:17" ht="15.75" customHeight="1" thickBot="1" x14ac:dyDescent="0.3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65"/>
      <c r="O220" s="4"/>
      <c r="P220" s="4"/>
      <c r="Q220" s="7"/>
    </row>
    <row r="221" spans="1:17" ht="15.75" customHeight="1" thickBot="1" x14ac:dyDescent="0.3">
      <c r="A221" s="5"/>
      <c r="B221" s="4"/>
      <c r="C221" s="4"/>
      <c r="D221" s="26"/>
      <c r="E221" s="52"/>
      <c r="F221" s="52"/>
      <c r="G221" s="52"/>
      <c r="H221" s="95" t="s">
        <v>7</v>
      </c>
      <c r="I221" s="95">
        <f>SUM(I216:I220)</f>
        <v>19</v>
      </c>
      <c r="J221" s="96">
        <f>SUM(J216:J220)</f>
        <v>1</v>
      </c>
      <c r="K221" s="42"/>
      <c r="L221" s="42"/>
      <c r="M221" s="4"/>
      <c r="N221" s="4"/>
      <c r="O221" s="4"/>
      <c r="P221" s="4"/>
      <c r="Q221" s="7"/>
    </row>
    <row r="222" spans="1:17" ht="15.75" customHeight="1" x14ac:dyDescent="0.25">
      <c r="A222" s="5"/>
      <c r="B222" s="4"/>
      <c r="C222" s="4"/>
      <c r="D222" s="26"/>
      <c r="E222" s="52"/>
      <c r="F222" s="52"/>
      <c r="G222" s="52"/>
      <c r="H222" s="104"/>
      <c r="I222" s="105"/>
      <c r="J222" s="106"/>
      <c r="K222" s="107"/>
      <c r="L222" s="42"/>
      <c r="M222" s="4"/>
      <c r="N222" s="4"/>
      <c r="O222" s="4"/>
      <c r="P222" s="4"/>
      <c r="Q222" s="7"/>
    </row>
    <row r="223" spans="1:17" ht="15.75" customHeight="1" x14ac:dyDescent="0.25">
      <c r="A223" s="5"/>
      <c r="B223" s="4"/>
      <c r="C223" s="4"/>
      <c r="D223" s="26"/>
      <c r="E223" s="52"/>
      <c r="F223" s="52"/>
      <c r="G223" s="52"/>
      <c r="H223" s="104"/>
      <c r="I223" s="105"/>
      <c r="J223" s="106"/>
      <c r="K223" s="107"/>
      <c r="L223" s="42"/>
      <c r="M223" s="4"/>
      <c r="N223" s="4"/>
      <c r="O223" s="4"/>
      <c r="P223" s="4"/>
      <c r="Q223" s="7"/>
    </row>
    <row r="224" spans="1:17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7"/>
    </row>
    <row r="225" spans="1:17" s="89" customFormat="1" ht="15.75" x14ac:dyDescent="0.25">
      <c r="A225" s="25"/>
      <c r="B225" s="26"/>
      <c r="C225" s="26"/>
      <c r="D225" s="4"/>
      <c r="E225" s="4"/>
      <c r="F225" s="4"/>
      <c r="G225" s="4"/>
      <c r="H225" s="4"/>
      <c r="I225" s="4"/>
      <c r="J225" s="4"/>
      <c r="K225" s="4"/>
      <c r="L225" s="4"/>
      <c r="M225" s="26"/>
      <c r="N225" s="26"/>
      <c r="O225" s="26"/>
      <c r="P225" s="26"/>
      <c r="Q225" s="28"/>
    </row>
    <row r="226" spans="1:17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7"/>
    </row>
    <row r="227" spans="1:17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7"/>
    </row>
    <row r="228" spans="1:17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7"/>
    </row>
    <row r="229" spans="1:17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7"/>
    </row>
    <row r="230" spans="1:17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7"/>
    </row>
    <row r="231" spans="1:17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7"/>
    </row>
    <row r="232" spans="1:17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7"/>
    </row>
    <row r="233" spans="1:17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7"/>
    </row>
    <row r="234" spans="1:17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7"/>
    </row>
    <row r="235" spans="1:17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7"/>
    </row>
    <row r="236" spans="1:17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7"/>
    </row>
    <row r="237" spans="1:17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7"/>
    </row>
    <row r="238" spans="1:17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7"/>
    </row>
    <row r="239" spans="1:17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7"/>
    </row>
    <row r="240" spans="1:17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7"/>
    </row>
    <row r="241" spans="1:17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7"/>
    </row>
    <row r="242" spans="1:17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7"/>
    </row>
    <row r="243" spans="1:17" ht="15.75" thickBot="1" x14ac:dyDescent="0.3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7"/>
    </row>
    <row r="244" spans="1:17" ht="20.100000000000001" customHeight="1" thickBot="1" x14ac:dyDescent="0.3">
      <c r="A244" s="5"/>
      <c r="B244" s="4"/>
      <c r="C244" s="4"/>
      <c r="D244" s="271" t="s">
        <v>32</v>
      </c>
      <c r="E244" s="272"/>
      <c r="F244" s="272"/>
      <c r="G244" s="273"/>
      <c r="H244" s="4"/>
      <c r="I244" s="4"/>
      <c r="J244" s="4"/>
      <c r="K244" s="4"/>
      <c r="L244" s="4"/>
      <c r="M244" s="4"/>
      <c r="N244" s="4"/>
      <c r="O244" s="4"/>
      <c r="P244" s="4"/>
      <c r="Q244" s="7"/>
    </row>
    <row r="245" spans="1:17" ht="24.95" customHeight="1" x14ac:dyDescent="0.25">
      <c r="A245" s="5"/>
      <c r="B245" s="4"/>
      <c r="C245" s="4"/>
      <c r="D245" s="189">
        <v>1</v>
      </c>
      <c r="E245" s="274" t="s">
        <v>33</v>
      </c>
      <c r="F245" s="274"/>
      <c r="G245" s="190">
        <v>2</v>
      </c>
      <c r="H245" s="4"/>
      <c r="I245" s="4"/>
      <c r="J245" s="4"/>
      <c r="K245" s="4"/>
      <c r="L245" s="4"/>
      <c r="M245" s="4"/>
      <c r="N245" s="4"/>
      <c r="O245" s="4"/>
      <c r="P245" s="4"/>
      <c r="Q245" s="7"/>
    </row>
    <row r="246" spans="1:17" ht="24.95" customHeight="1" x14ac:dyDescent="0.25">
      <c r="A246" s="5"/>
      <c r="B246" s="4"/>
      <c r="C246" s="4"/>
      <c r="D246" s="191">
        <v>2</v>
      </c>
      <c r="E246" s="285" t="s">
        <v>34</v>
      </c>
      <c r="F246" s="285"/>
      <c r="G246" s="192">
        <v>10</v>
      </c>
      <c r="H246" s="4"/>
      <c r="I246" s="4"/>
      <c r="J246" s="4"/>
      <c r="K246" s="4"/>
      <c r="L246" s="4"/>
      <c r="M246" s="4"/>
      <c r="N246" s="4"/>
      <c r="O246" s="4"/>
      <c r="P246" s="4"/>
      <c r="Q246" s="7"/>
    </row>
    <row r="247" spans="1:17" ht="24.95" customHeight="1" x14ac:dyDescent="0.25">
      <c r="A247" s="5"/>
      <c r="B247" s="4"/>
      <c r="C247" s="66"/>
      <c r="D247" s="191">
        <v>3</v>
      </c>
      <c r="E247" s="268" t="s">
        <v>41</v>
      </c>
      <c r="F247" s="268"/>
      <c r="G247" s="192">
        <v>1</v>
      </c>
      <c r="H247" s="4"/>
      <c r="I247" s="4"/>
      <c r="J247" s="4"/>
      <c r="K247" s="4"/>
      <c r="L247" s="4"/>
      <c r="M247" s="4"/>
      <c r="N247" s="4"/>
      <c r="O247" s="4"/>
      <c r="P247" s="7"/>
      <c r="Q247" s="67"/>
    </row>
    <row r="248" spans="1:17" ht="24.95" customHeight="1" x14ac:dyDescent="0.25">
      <c r="A248" s="5"/>
      <c r="B248" s="4"/>
      <c r="C248" s="66"/>
      <c r="D248" s="191">
        <v>4</v>
      </c>
      <c r="E248" s="268" t="s">
        <v>35</v>
      </c>
      <c r="F248" s="268"/>
      <c r="G248" s="192">
        <v>0</v>
      </c>
      <c r="H248" s="4"/>
      <c r="I248" s="4"/>
      <c r="J248" s="4"/>
      <c r="K248" s="4"/>
      <c r="L248" s="4"/>
      <c r="M248" s="4"/>
      <c r="N248" s="4"/>
      <c r="O248" s="4"/>
      <c r="P248" s="7"/>
      <c r="Q248" s="67"/>
    </row>
    <row r="249" spans="1:17" ht="24.95" customHeight="1" x14ac:dyDescent="0.25">
      <c r="A249" s="5"/>
      <c r="B249" s="4"/>
      <c r="C249" s="66"/>
      <c r="D249" s="191">
        <v>5</v>
      </c>
      <c r="E249" s="268" t="s">
        <v>36</v>
      </c>
      <c r="F249" s="268"/>
      <c r="G249" s="192">
        <v>0</v>
      </c>
      <c r="H249" s="4"/>
      <c r="I249" s="4"/>
      <c r="J249" s="4"/>
      <c r="K249" s="4"/>
      <c r="L249" s="4"/>
      <c r="M249" s="4"/>
      <c r="N249" s="4"/>
      <c r="O249" s="4"/>
      <c r="P249" s="7"/>
      <c r="Q249" s="67"/>
    </row>
    <row r="250" spans="1:17" ht="24.95" customHeight="1" x14ac:dyDescent="0.25">
      <c r="A250" s="5"/>
      <c r="B250" s="4"/>
      <c r="C250" s="66"/>
      <c r="D250" s="191">
        <v>6</v>
      </c>
      <c r="E250" s="268" t="s">
        <v>37</v>
      </c>
      <c r="F250" s="268"/>
      <c r="G250" s="192">
        <v>0</v>
      </c>
      <c r="H250" s="4"/>
      <c r="I250" s="4"/>
      <c r="J250" s="4"/>
      <c r="K250" s="4"/>
      <c r="L250" s="4"/>
      <c r="M250" s="4"/>
      <c r="N250" s="4"/>
      <c r="O250" s="4"/>
      <c r="P250" s="7"/>
      <c r="Q250" s="67"/>
    </row>
    <row r="251" spans="1:17" ht="24.95" customHeight="1" thickBot="1" x14ac:dyDescent="0.3">
      <c r="A251" s="5"/>
      <c r="B251" s="4"/>
      <c r="C251" s="66"/>
      <c r="D251" s="193">
        <v>7</v>
      </c>
      <c r="E251" s="269" t="s">
        <v>38</v>
      </c>
      <c r="F251" s="269"/>
      <c r="G251" s="194">
        <v>6</v>
      </c>
      <c r="H251" s="4"/>
      <c r="I251" s="4"/>
      <c r="J251" s="4" t="s">
        <v>8</v>
      </c>
      <c r="K251" s="4"/>
      <c r="L251" s="4"/>
      <c r="M251" s="4"/>
      <c r="N251" s="4"/>
      <c r="O251" s="4"/>
      <c r="P251" s="7"/>
      <c r="Q251" s="67"/>
    </row>
    <row r="252" spans="1:17" ht="24.95" customHeight="1" thickBot="1" x14ac:dyDescent="0.3">
      <c r="A252" s="5"/>
      <c r="B252" s="4"/>
      <c r="C252" s="66"/>
      <c r="D252" s="283" t="s">
        <v>7</v>
      </c>
      <c r="E252" s="284"/>
      <c r="F252" s="284"/>
      <c r="G252" s="214">
        <v>19</v>
      </c>
      <c r="H252" s="69"/>
      <c r="I252" s="4"/>
      <c r="J252" s="4"/>
      <c r="K252" s="4"/>
      <c r="L252" s="4"/>
      <c r="M252" s="4"/>
      <c r="N252" s="4"/>
      <c r="O252" s="4"/>
      <c r="P252" s="7"/>
      <c r="Q252" s="67"/>
    </row>
    <row r="253" spans="1:17" ht="21" customHeight="1" x14ac:dyDescent="0.25">
      <c r="A253" s="5"/>
      <c r="B253" s="4"/>
      <c r="C253" s="66"/>
      <c r="D253" s="4" t="s">
        <v>39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7"/>
      <c r="Q253" s="67"/>
    </row>
    <row r="254" spans="1:17" ht="15.75" customHeight="1" x14ac:dyDescent="0.25">
      <c r="A254" s="5"/>
      <c r="B254" s="4"/>
      <c r="C254" s="6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7"/>
      <c r="Q254" s="67"/>
    </row>
    <row r="255" spans="1:17" ht="15.75" customHeight="1" x14ac:dyDescent="0.25">
      <c r="A255" s="5"/>
      <c r="B255" s="4"/>
      <c r="C255" s="90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4"/>
      <c r="P255" s="7"/>
      <c r="Q255" s="67"/>
    </row>
    <row r="256" spans="1:17" ht="15.75" customHeight="1" x14ac:dyDescent="0.25">
      <c r="A256" s="5"/>
      <c r="B256" s="4"/>
      <c r="C256" s="90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4"/>
      <c r="P256" s="7"/>
      <c r="Q256" s="67"/>
    </row>
    <row r="257" spans="1:17" ht="15.75" customHeight="1" x14ac:dyDescent="0.25">
      <c r="A257" s="5"/>
      <c r="B257" s="4"/>
      <c r="C257" s="90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4"/>
      <c r="P257" s="7"/>
      <c r="Q257" s="67"/>
    </row>
    <row r="258" spans="1:17" ht="15.75" customHeight="1" x14ac:dyDescent="0.25">
      <c r="A258" s="5"/>
      <c r="B258" s="4"/>
      <c r="L258" s="91"/>
      <c r="M258" s="91"/>
      <c r="N258" s="91"/>
      <c r="O258" s="4"/>
      <c r="P258" s="7"/>
      <c r="Q258" s="67"/>
    </row>
    <row r="259" spans="1:17" ht="15.75" customHeight="1" x14ac:dyDescent="0.25">
      <c r="A259" s="5"/>
      <c r="B259" s="4"/>
      <c r="C259" s="90"/>
      <c r="D259" s="91"/>
      <c r="H259" s="91"/>
      <c r="I259" s="91"/>
      <c r="J259" s="91"/>
      <c r="K259" s="91"/>
      <c r="L259" s="91"/>
      <c r="M259" s="91"/>
      <c r="N259" s="91"/>
      <c r="O259" s="4"/>
      <c r="P259" s="7"/>
      <c r="Q259" s="67"/>
    </row>
    <row r="260" spans="1:17" ht="15.75" customHeight="1" thickBot="1" x14ac:dyDescent="0.3">
      <c r="A260" s="5"/>
      <c r="B260" s="4"/>
      <c r="C260" s="6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7"/>
      <c r="Q260" s="67"/>
    </row>
    <row r="261" spans="1:17" ht="15.75" customHeight="1" thickBot="1" x14ac:dyDescent="0.3">
      <c r="A261" s="5"/>
      <c r="B261" s="239" t="s">
        <v>40</v>
      </c>
      <c r="C261" s="239"/>
      <c r="D261" s="239"/>
      <c r="E261" s="239"/>
      <c r="F261" s="239"/>
      <c r="G261" s="239"/>
      <c r="H261" s="239"/>
      <c r="I261" s="239"/>
      <c r="J261" s="239"/>
      <c r="K261" s="239"/>
      <c r="L261" s="239"/>
      <c r="M261" s="239"/>
      <c r="N261" s="239"/>
      <c r="O261" s="239"/>
      <c r="P261" s="7"/>
      <c r="Q261" s="67"/>
    </row>
    <row r="262" spans="1:17" ht="15.75" customHeight="1" x14ac:dyDescent="0.25">
      <c r="A262" s="5"/>
      <c r="B262" s="4"/>
      <c r="C262" s="6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7"/>
      <c r="Q262" s="67"/>
    </row>
    <row r="263" spans="1:17" ht="15.75" customHeight="1" x14ac:dyDescent="0.25">
      <c r="A263" s="5"/>
      <c r="B263" s="4"/>
      <c r="C263" s="6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7"/>
      <c r="Q263" s="67"/>
    </row>
    <row r="264" spans="1:17" ht="15.75" customHeight="1" x14ac:dyDescent="0.25">
      <c r="A264" s="5"/>
      <c r="B264" s="4"/>
      <c r="C264" s="6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7"/>
      <c r="Q264" s="67"/>
    </row>
    <row r="265" spans="1:17" ht="15.75" customHeight="1" x14ac:dyDescent="0.25">
      <c r="A265" s="5"/>
      <c r="B265" s="4"/>
      <c r="C265" s="66"/>
      <c r="D265" s="4"/>
      <c r="E265" s="4"/>
      <c r="F265" s="4"/>
      <c r="G265" s="4"/>
      <c r="H265" s="27"/>
      <c r="I265" s="26"/>
      <c r="J265" s="26"/>
      <c r="K265" s="26"/>
      <c r="L265" s="26"/>
      <c r="M265" s="4"/>
      <c r="N265" s="4"/>
      <c r="O265" s="4"/>
      <c r="P265" s="7"/>
      <c r="Q265" s="67"/>
    </row>
    <row r="266" spans="1:17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7"/>
    </row>
    <row r="267" spans="1:17" s="89" customFormat="1" ht="15.75" x14ac:dyDescent="0.25">
      <c r="A267" s="25"/>
      <c r="B267" s="26"/>
      <c r="C267" s="26"/>
      <c r="D267" s="4"/>
      <c r="E267" s="4"/>
      <c r="F267" s="4"/>
      <c r="G267" s="4"/>
      <c r="H267" s="4"/>
      <c r="I267" s="4"/>
      <c r="J267" s="4"/>
      <c r="K267" s="4"/>
      <c r="L267" s="4"/>
      <c r="M267" s="26"/>
      <c r="N267" s="26"/>
      <c r="O267" s="26"/>
      <c r="P267" s="26"/>
      <c r="Q267" s="28"/>
    </row>
    <row r="268" spans="1:17" x14ac:dyDescent="0.2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7"/>
    </row>
    <row r="269" spans="1:17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7"/>
    </row>
    <row r="270" spans="1:17" ht="24" customHeight="1" x14ac:dyDescent="0.25">
      <c r="A270" s="5"/>
      <c r="B270" s="4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7"/>
    </row>
    <row r="271" spans="1:17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7"/>
    </row>
    <row r="272" spans="1:17" x14ac:dyDescent="0.2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7"/>
    </row>
    <row r="273" spans="1:17" x14ac:dyDescent="0.25">
      <c r="A273" s="5"/>
      <c r="B273" s="4"/>
      <c r="C273" s="4"/>
      <c r="D273" s="4"/>
      <c r="E273" s="4"/>
      <c r="F273" s="4"/>
      <c r="G273" s="4"/>
      <c r="H273" s="91"/>
      <c r="I273" s="91"/>
      <c r="J273" s="91"/>
      <c r="K273" s="91"/>
      <c r="L273" s="91"/>
      <c r="M273" s="91"/>
      <c r="N273" s="91"/>
      <c r="O273" s="91"/>
      <c r="P273" s="4"/>
      <c r="Q273" s="7"/>
    </row>
    <row r="274" spans="1:17" x14ac:dyDescent="0.25">
      <c r="A274" s="5"/>
      <c r="B274" s="4"/>
      <c r="C274" s="4"/>
      <c r="D274" s="4"/>
      <c r="E274" s="4"/>
      <c r="F274" s="4"/>
      <c r="G274" s="4"/>
      <c r="H274" s="91"/>
      <c r="I274" s="91"/>
      <c r="J274" s="91"/>
      <c r="K274" s="91"/>
      <c r="L274" s="91"/>
      <c r="M274" s="91"/>
      <c r="N274" s="91"/>
      <c r="O274" s="91"/>
      <c r="P274" s="4"/>
      <c r="Q274" s="7"/>
    </row>
    <row r="275" spans="1:17" x14ac:dyDescent="0.25">
      <c r="A275" s="5"/>
      <c r="B275" s="4"/>
      <c r="C275" s="4"/>
      <c r="D275" s="4"/>
      <c r="E275" s="4"/>
      <c r="F275" s="4"/>
      <c r="G275" s="4"/>
      <c r="H275" s="91"/>
      <c r="I275" s="91"/>
      <c r="J275" s="91"/>
      <c r="K275" s="91"/>
      <c r="L275" s="91"/>
      <c r="M275" s="91"/>
      <c r="N275" s="91"/>
      <c r="O275" s="91"/>
      <c r="P275" s="4"/>
      <c r="Q275" s="7"/>
    </row>
    <row r="276" spans="1:17" x14ac:dyDescent="0.25">
      <c r="A276" s="5"/>
      <c r="B276" s="4"/>
      <c r="C276" s="4"/>
      <c r="D276" s="4"/>
      <c r="E276" s="4"/>
      <c r="F276" s="4"/>
      <c r="G276" s="4"/>
      <c r="H276" s="91"/>
      <c r="I276" s="91"/>
      <c r="J276" s="91"/>
      <c r="K276" s="91"/>
      <c r="L276" s="91"/>
      <c r="M276" s="91"/>
      <c r="N276" s="91"/>
      <c r="O276" s="91"/>
      <c r="P276" s="4"/>
      <c r="Q276" s="7"/>
    </row>
    <row r="277" spans="1:17" x14ac:dyDescent="0.25">
      <c r="A277" s="5"/>
      <c r="B277" s="4"/>
      <c r="C277" s="4"/>
      <c r="D277"/>
      <c r="E277"/>
      <c r="F277"/>
      <c r="G277"/>
      <c r="H277" s="91"/>
      <c r="I277" s="91"/>
      <c r="J277" s="91"/>
      <c r="K277" s="91"/>
      <c r="L277" s="91"/>
      <c r="M277" s="91"/>
      <c r="P277"/>
      <c r="Q277" s="7"/>
    </row>
    <row r="278" spans="1:17" x14ac:dyDescent="0.25">
      <c r="A278" s="5"/>
      <c r="B278" s="4"/>
      <c r="C278" s="4"/>
      <c r="D278"/>
      <c r="E278"/>
      <c r="F278"/>
      <c r="G278"/>
      <c r="H278" s="91"/>
      <c r="I278" s="91"/>
      <c r="J278" s="91"/>
      <c r="K278" s="91"/>
      <c r="L278" s="91"/>
      <c r="M278" s="91"/>
      <c r="P278"/>
      <c r="Q278" s="7"/>
    </row>
    <row r="279" spans="1:17" x14ac:dyDescent="0.25">
      <c r="A279" s="5"/>
      <c r="B279" s="4"/>
      <c r="C279" s="4"/>
      <c r="D279" s="7"/>
      <c r="E279" s="7"/>
      <c r="F279" s="7"/>
      <c r="G279" s="7"/>
      <c r="H279" s="91"/>
      <c r="I279" s="91"/>
      <c r="J279" s="91"/>
      <c r="K279" s="91"/>
      <c r="L279" s="91"/>
      <c r="M279" s="91"/>
      <c r="N279" s="91"/>
      <c r="O279" s="91"/>
      <c r="P279" s="4"/>
      <c r="Q279" s="7"/>
    </row>
    <row r="280" spans="1:17" x14ac:dyDescent="0.25">
      <c r="A280" s="5"/>
      <c r="B280" s="4"/>
      <c r="C280" s="4"/>
      <c r="D280"/>
      <c r="E280"/>
      <c r="F280"/>
      <c r="G280"/>
      <c r="H280" s="91"/>
      <c r="I280" s="91"/>
      <c r="J280" s="91"/>
      <c r="K280" s="91"/>
      <c r="L280" s="91"/>
      <c r="M280" s="91"/>
      <c r="P280"/>
      <c r="Q280" s="7"/>
    </row>
    <row r="281" spans="1:17" x14ac:dyDescent="0.25">
      <c r="A281" s="5"/>
      <c r="B281" s="4"/>
      <c r="C281" s="4"/>
      <c r="D281"/>
      <c r="E281"/>
      <c r="F281"/>
      <c r="G281"/>
      <c r="H281" s="91"/>
      <c r="I281" s="91"/>
      <c r="J281" s="91"/>
      <c r="K281" s="91"/>
      <c r="L281" s="91"/>
      <c r="M281" s="91"/>
      <c r="P281"/>
      <c r="Q281" s="7"/>
    </row>
    <row r="282" spans="1:17" x14ac:dyDescent="0.25">
      <c r="A282" s="5"/>
      <c r="B282" s="4"/>
      <c r="C282" s="4"/>
      <c r="D282"/>
      <c r="E282"/>
      <c r="F282"/>
      <c r="G282"/>
      <c r="H282" s="91"/>
      <c r="I282" s="91"/>
      <c r="J282" s="91"/>
      <c r="K282" s="91"/>
      <c r="L282" s="91"/>
      <c r="M282" s="91"/>
      <c r="P282"/>
      <c r="Q282" s="7"/>
    </row>
    <row r="283" spans="1:17" x14ac:dyDescent="0.25">
      <c r="A283" s="5"/>
      <c r="B283" s="4"/>
      <c r="C283" s="4"/>
      <c r="D283"/>
      <c r="E283"/>
      <c r="F283"/>
      <c r="G283"/>
      <c r="H283" s="91"/>
      <c r="I283" s="91"/>
      <c r="J283" s="91"/>
      <c r="K283" s="91"/>
      <c r="L283" s="91"/>
      <c r="M283" s="91"/>
      <c r="P283"/>
      <c r="Q283" s="7"/>
    </row>
    <row r="284" spans="1:17" x14ac:dyDescent="0.25">
      <c r="A284" s="5"/>
      <c r="B284" s="4"/>
      <c r="C284" s="4"/>
      <c r="D284"/>
      <c r="E284"/>
      <c r="F284"/>
      <c r="G284"/>
      <c r="H284" s="91"/>
      <c r="I284" s="91"/>
      <c r="J284" s="91"/>
      <c r="K284" s="91"/>
      <c r="L284" s="91"/>
      <c r="M284" s="91"/>
      <c r="P284"/>
      <c r="Q284" s="7"/>
    </row>
    <row r="285" spans="1:17" x14ac:dyDescent="0.25">
      <c r="A285" s="5"/>
      <c r="B285" s="4"/>
      <c r="C285" s="4"/>
      <c r="D285"/>
      <c r="E285"/>
      <c r="F285"/>
      <c r="G285"/>
      <c r="H285" s="91"/>
      <c r="I285" s="91"/>
      <c r="J285" s="91"/>
      <c r="K285" s="91"/>
      <c r="L285" s="91"/>
      <c r="M285" s="91"/>
      <c r="P285"/>
      <c r="Q285" s="7"/>
    </row>
    <row r="286" spans="1:17" x14ac:dyDescent="0.25">
      <c r="A286" s="5"/>
      <c r="B286" s="4"/>
      <c r="C286" s="4"/>
      <c r="D286"/>
      <c r="E286"/>
      <c r="F286"/>
      <c r="G286"/>
      <c r="H286" s="91"/>
      <c r="I286" s="91"/>
      <c r="J286" s="91"/>
      <c r="K286" s="91"/>
      <c r="L286" s="91"/>
      <c r="M286" s="91"/>
      <c r="P286"/>
      <c r="Q286" s="7"/>
    </row>
    <row r="287" spans="1:17" x14ac:dyDescent="0.25">
      <c r="A287" s="5"/>
      <c r="B287" s="4"/>
      <c r="C287" s="4"/>
      <c r="D287"/>
      <c r="E287"/>
      <c r="F287"/>
      <c r="G287"/>
      <c r="H287" s="91"/>
      <c r="I287" s="91"/>
      <c r="J287" s="91"/>
      <c r="K287" s="91"/>
      <c r="L287" s="91"/>
      <c r="M287" s="91"/>
      <c r="P287"/>
      <c r="Q287" s="7"/>
    </row>
    <row r="288" spans="1:17" x14ac:dyDescent="0.25">
      <c r="A288" s="5"/>
      <c r="B288" s="4"/>
      <c r="C288" s="4"/>
      <c r="D288"/>
      <c r="E288"/>
      <c r="F288"/>
      <c r="G288"/>
      <c r="H288" s="91"/>
      <c r="I288" s="91"/>
      <c r="J288" s="91"/>
      <c r="K288" s="91"/>
      <c r="L288" s="91"/>
      <c r="M288" s="91"/>
      <c r="P288"/>
      <c r="Q288" s="7"/>
    </row>
    <row r="289" spans="1:17" x14ac:dyDescent="0.25">
      <c r="A289" s="5"/>
      <c r="B289" s="4"/>
      <c r="C289" s="4"/>
      <c r="D289"/>
      <c r="E289"/>
      <c r="F289"/>
      <c r="G289"/>
      <c r="H289" s="91"/>
      <c r="I289" s="91"/>
      <c r="J289" s="91"/>
      <c r="K289" s="91"/>
      <c r="L289" s="91"/>
      <c r="M289" s="91"/>
      <c r="P289"/>
      <c r="Q289" s="7"/>
    </row>
    <row r="290" spans="1:17" x14ac:dyDescent="0.25">
      <c r="A290" s="5"/>
      <c r="B290" s="4"/>
      <c r="C290" s="4"/>
      <c r="D290"/>
      <c r="E290"/>
      <c r="F290"/>
      <c r="G290"/>
      <c r="H290" s="91"/>
      <c r="I290" s="91"/>
      <c r="J290" s="91"/>
      <c r="K290" s="91"/>
      <c r="L290" s="91"/>
      <c r="M290" s="91"/>
      <c r="P290"/>
      <c r="Q290" s="7"/>
    </row>
    <row r="291" spans="1:17" x14ac:dyDescent="0.25">
      <c r="A291" s="5"/>
      <c r="B291" s="4"/>
      <c r="C291" s="4"/>
      <c r="D291"/>
      <c r="E291"/>
      <c r="F291"/>
      <c r="G291"/>
      <c r="H291" s="91"/>
      <c r="I291" s="91"/>
      <c r="J291" s="91"/>
      <c r="K291" s="91"/>
      <c r="L291" s="91"/>
      <c r="M291" s="91"/>
      <c r="P291"/>
      <c r="Q291" s="7"/>
    </row>
    <row r="292" spans="1:17" x14ac:dyDescent="0.25">
      <c r="A292" s="5"/>
      <c r="B292" s="4"/>
      <c r="C292" s="4"/>
      <c r="D292"/>
      <c r="E292"/>
      <c r="F292"/>
      <c r="G292"/>
      <c r="H292" s="91"/>
      <c r="I292" s="91"/>
      <c r="J292" s="91"/>
      <c r="K292" s="91"/>
      <c r="L292" s="91"/>
      <c r="M292" s="91"/>
      <c r="P292"/>
      <c r="Q292" s="7"/>
    </row>
    <row r="293" spans="1:17" x14ac:dyDescent="0.25">
      <c r="A293" s="5"/>
      <c r="B293" s="4"/>
      <c r="C293" s="4"/>
      <c r="D293"/>
      <c r="E293"/>
      <c r="F293"/>
      <c r="G293"/>
      <c r="H293" s="91"/>
      <c r="I293" s="91"/>
      <c r="J293" s="91"/>
      <c r="K293" s="91"/>
      <c r="L293" s="91"/>
      <c r="M293" s="91"/>
      <c r="P293"/>
      <c r="Q293" s="7"/>
    </row>
    <row r="294" spans="1:17" x14ac:dyDescent="0.25">
      <c r="A294" s="5"/>
      <c r="B294" s="4"/>
      <c r="C294" s="4"/>
      <c r="D294"/>
      <c r="E294"/>
      <c r="F294"/>
      <c r="G294"/>
      <c r="P294"/>
      <c r="Q294" s="7"/>
    </row>
    <row r="295" spans="1:17" x14ac:dyDescent="0.25">
      <c r="A295" s="5"/>
      <c r="B295" s="4"/>
      <c r="C295" s="4"/>
      <c r="D295"/>
      <c r="E295"/>
      <c r="F295"/>
      <c r="G295"/>
      <c r="P295"/>
      <c r="Q295" s="7"/>
    </row>
    <row r="296" spans="1:17" x14ac:dyDescent="0.25">
      <c r="A296" s="5"/>
      <c r="B296" s="4"/>
      <c r="C296" s="4"/>
      <c r="D296" s="4"/>
      <c r="E296" s="4"/>
      <c r="F296" s="4"/>
      <c r="G296" s="4"/>
      <c r="H296" s="91"/>
      <c r="I296" s="91"/>
      <c r="J296" s="91"/>
      <c r="K296" s="91"/>
      <c r="L296" s="91"/>
      <c r="M296" s="91"/>
      <c r="N296" s="91"/>
      <c r="O296" s="91"/>
      <c r="P296" s="7"/>
      <c r="Q296" s="7"/>
    </row>
    <row r="297" spans="1:17" x14ac:dyDescent="0.25">
      <c r="A297" s="5"/>
      <c r="B297" s="4"/>
      <c r="C297" s="4"/>
      <c r="D297" s="4"/>
      <c r="E297" s="4"/>
      <c r="F297" s="4"/>
      <c r="G297" s="4"/>
      <c r="H297" s="91"/>
      <c r="I297" s="91"/>
      <c r="J297" s="91"/>
      <c r="K297" s="91"/>
      <c r="L297" s="91"/>
      <c r="M297" s="91"/>
      <c r="N297" s="91"/>
      <c r="O297" s="91"/>
      <c r="P297"/>
      <c r="Q297" s="7"/>
    </row>
    <row r="298" spans="1:17" x14ac:dyDescent="0.25">
      <c r="A298" s="5"/>
      <c r="B298" s="4"/>
      <c r="C298" s="4"/>
      <c r="D298" s="4"/>
      <c r="E298" s="4"/>
      <c r="F298" s="4"/>
      <c r="G298" s="4"/>
      <c r="H298" s="91"/>
      <c r="I298" s="91"/>
      <c r="J298" s="91"/>
      <c r="K298" s="91"/>
      <c r="L298" s="91"/>
      <c r="M298" s="91"/>
      <c r="N298" s="91"/>
      <c r="O298" s="91"/>
      <c r="P298"/>
      <c r="Q298" s="7"/>
    </row>
    <row r="299" spans="1:17" x14ac:dyDescent="0.25">
      <c r="A299" s="5"/>
      <c r="B299" s="4"/>
      <c r="C299" s="4"/>
      <c r="D299" s="4"/>
      <c r="E299" s="4"/>
      <c r="F299" s="4"/>
      <c r="G299" s="4"/>
      <c r="H299" s="91"/>
      <c r="I299" s="91"/>
      <c r="J299" s="91"/>
      <c r="K299" s="91"/>
      <c r="L299" s="91"/>
      <c r="M299" s="91"/>
      <c r="N299" s="91"/>
      <c r="O299" s="91"/>
      <c r="P299"/>
      <c r="Q299" s="7"/>
    </row>
    <row r="300" spans="1:17" x14ac:dyDescent="0.25">
      <c r="A300" s="5"/>
      <c r="B300" s="4"/>
      <c r="C300" s="4"/>
      <c r="D300" s="4"/>
      <c r="E300" s="4"/>
      <c r="F300" s="4"/>
      <c r="G300" s="4"/>
      <c r="H300" s="91"/>
      <c r="I300" s="91"/>
      <c r="J300" s="91"/>
      <c r="K300" s="91"/>
      <c r="L300" s="91"/>
      <c r="M300" s="91"/>
      <c r="N300" s="91"/>
      <c r="O300" s="91"/>
      <c r="P300"/>
      <c r="Q300" s="7"/>
    </row>
    <row r="301" spans="1:17" x14ac:dyDescent="0.25">
      <c r="A301" s="5"/>
      <c r="B301" s="4"/>
      <c r="C301" s="4"/>
      <c r="D301" s="4"/>
      <c r="E301" s="4"/>
      <c r="F301" s="4"/>
      <c r="G301" s="4"/>
      <c r="H301" s="91"/>
      <c r="I301" s="91"/>
      <c r="J301" s="91"/>
      <c r="K301" s="91"/>
      <c r="L301" s="91"/>
      <c r="M301" s="91"/>
      <c r="N301" s="91"/>
      <c r="O301" s="91"/>
      <c r="P301"/>
      <c r="Q301" s="7"/>
    </row>
    <row r="302" spans="1:17" x14ac:dyDescent="0.25">
      <c r="A302" s="5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7"/>
    </row>
    <row r="303" spans="1:17" x14ac:dyDescent="0.25">
      <c r="B303" s="87"/>
    </row>
    <row r="304" spans="1:17" x14ac:dyDescent="0.25">
      <c r="B304" s="87"/>
    </row>
    <row r="305" spans="2:2" x14ac:dyDescent="0.25">
      <c r="B305" s="87"/>
    </row>
    <row r="306" spans="2:2" x14ac:dyDescent="0.25">
      <c r="B306" s="87"/>
    </row>
    <row r="307" spans="2:2" x14ac:dyDescent="0.25">
      <c r="B307" s="87"/>
    </row>
    <row r="308" spans="2:2" x14ac:dyDescent="0.25">
      <c r="B308" s="87"/>
    </row>
    <row r="309" spans="2:2" x14ac:dyDescent="0.25">
      <c r="B309" s="87"/>
    </row>
  </sheetData>
  <mergeCells count="53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150:J150"/>
    <mergeCell ref="E102:H102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9:J99"/>
    <mergeCell ref="D110:J110"/>
    <mergeCell ref="E137:J137"/>
    <mergeCell ref="E138:I138"/>
    <mergeCell ref="E144:J144"/>
    <mergeCell ref="E145:I145"/>
    <mergeCell ref="B261:O261"/>
    <mergeCell ref="C108:P108"/>
    <mergeCell ref="E247:F247"/>
    <mergeCell ref="E248:F248"/>
    <mergeCell ref="E249:F249"/>
    <mergeCell ref="E250:F250"/>
    <mergeCell ref="E251:F251"/>
    <mergeCell ref="E190:H190"/>
    <mergeCell ref="D215:J215"/>
    <mergeCell ref="E188:H188"/>
    <mergeCell ref="E189:H189"/>
    <mergeCell ref="E151:I151"/>
    <mergeCell ref="D157:J157"/>
    <mergeCell ref="E158:H158"/>
    <mergeCell ref="E159:H159"/>
    <mergeCell ref="E160:H160"/>
    <mergeCell ref="D252:F252"/>
    <mergeCell ref="D244:G244"/>
    <mergeCell ref="E245:F245"/>
    <mergeCell ref="E246:F246"/>
    <mergeCell ref="E161:H161"/>
    <mergeCell ref="D186:J186"/>
    <mergeCell ref="E187:H187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48B4B-7100-4FC8-992D-8B983C9AA8F2}">
  <dimension ref="A1:Q307"/>
  <sheetViews>
    <sheetView zoomScaleNormal="100" workbookViewId="0">
      <selection activeCell="C20" sqref="C20:F20"/>
    </sheetView>
  </sheetViews>
  <sheetFormatPr baseColWidth="10" defaultColWidth="10.7109375" defaultRowHeight="15" x14ac:dyDescent="0.25"/>
  <cols>
    <col min="1" max="1" width="3.5703125" style="87" customWidth="1"/>
    <col min="2" max="2" width="6.7109375" style="91" customWidth="1"/>
    <col min="3" max="3" width="22.140625" style="87" customWidth="1"/>
    <col min="4" max="4" width="15.7109375" style="87" customWidth="1"/>
    <col min="5" max="5" width="26" style="87" customWidth="1"/>
    <col min="6" max="6" width="31.42578125" style="87" customWidth="1"/>
    <col min="7" max="7" width="26.42578125" style="87" customWidth="1"/>
    <col min="8" max="8" width="17.42578125" style="87" customWidth="1"/>
    <col min="9" max="9" width="19.140625" style="87" customWidth="1"/>
    <col min="10" max="10" width="15.85546875" style="87" customWidth="1"/>
    <col min="11" max="11" width="14.7109375" style="87" customWidth="1"/>
    <col min="12" max="12" width="14" style="87" customWidth="1"/>
    <col min="13" max="13" width="17.85546875" style="87" customWidth="1"/>
    <col min="14" max="14" width="12.140625" style="87" customWidth="1"/>
    <col min="15" max="15" width="14.140625" style="87" customWidth="1"/>
    <col min="16" max="16" width="2.5703125" style="87" hidden="1" customWidth="1"/>
    <col min="17" max="17" width="3.5703125" style="87" customWidth="1"/>
    <col min="18" max="16384" width="10.7109375" style="87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7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7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</row>
    <row r="12" spans="1:17" ht="15.7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7"/>
    </row>
    <row r="13" spans="1:17" ht="50.25" customHeight="1" x14ac:dyDescent="0.25">
      <c r="A13" s="5"/>
      <c r="B13" s="257" t="s">
        <v>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6"/>
      <c r="Q13" s="7"/>
    </row>
    <row r="14" spans="1:17" ht="43.5" customHeight="1" thickBot="1" x14ac:dyDescent="0.85">
      <c r="A14" s="5"/>
      <c r="B14" s="258" t="s">
        <v>46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8"/>
      <c r="Q14" s="7"/>
    </row>
    <row r="15" spans="1:17" x14ac:dyDescent="0.25">
      <c r="A15" s="5"/>
      <c r="B15" s="4" t="s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/>
    </row>
    <row r="16" spans="1:17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7"/>
    </row>
    <row r="17" spans="1:17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</row>
    <row r="18" spans="1:17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</row>
    <row r="19" spans="1:17" ht="15.75" thickBot="1" x14ac:dyDescent="0.3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7"/>
    </row>
    <row r="20" spans="1:17" ht="20.100000000000001" customHeight="1" thickBot="1" x14ac:dyDescent="0.3">
      <c r="A20" s="5"/>
      <c r="B20" s="4"/>
      <c r="C20" s="259" t="s">
        <v>2</v>
      </c>
      <c r="D20" s="259"/>
      <c r="E20" s="259"/>
      <c r="F20" s="259"/>
      <c r="G20" s="9"/>
      <c r="H20" s="259" t="s">
        <v>3</v>
      </c>
      <c r="I20" s="259"/>
      <c r="J20" s="259"/>
      <c r="K20" s="259"/>
      <c r="L20" s="259"/>
      <c r="M20" s="10"/>
      <c r="N20" s="10"/>
      <c r="O20" s="10"/>
      <c r="P20" s="4"/>
      <c r="Q20" s="7"/>
    </row>
    <row r="21" spans="1:17" s="88" customFormat="1" ht="20.100000000000001" customHeight="1" thickBot="1" x14ac:dyDescent="0.3">
      <c r="A21" s="11"/>
      <c r="B21" s="12"/>
      <c r="C21" s="13" t="s">
        <v>4</v>
      </c>
      <c r="D21" s="14" t="s">
        <v>5</v>
      </c>
      <c r="E21" s="15" t="s">
        <v>6</v>
      </c>
      <c r="F21" s="13" t="s">
        <v>7</v>
      </c>
      <c r="G21" s="16" t="s">
        <v>8</v>
      </c>
      <c r="H21" s="15" t="s">
        <v>9</v>
      </c>
      <c r="I21" s="15" t="s">
        <v>10</v>
      </c>
      <c r="J21" s="13" t="s">
        <v>11</v>
      </c>
      <c r="K21" s="13" t="s">
        <v>12</v>
      </c>
      <c r="L21" s="13" t="s">
        <v>7</v>
      </c>
      <c r="M21" s="12"/>
      <c r="N21" s="12"/>
      <c r="O21" s="12"/>
      <c r="P21" s="17"/>
      <c r="Q21" s="17"/>
    </row>
    <row r="22" spans="1:17" ht="20.100000000000001" customHeight="1" thickBot="1" x14ac:dyDescent="0.35">
      <c r="A22" s="5"/>
      <c r="B22" s="4"/>
      <c r="C22" s="80">
        <v>21</v>
      </c>
      <c r="D22" s="18">
        <v>15</v>
      </c>
      <c r="E22" s="18">
        <v>2</v>
      </c>
      <c r="F22" s="19">
        <f>SUM(C22:E22)</f>
        <v>38</v>
      </c>
      <c r="G22" s="20"/>
      <c r="H22" s="80">
        <v>17</v>
      </c>
      <c r="I22" s="80">
        <v>13</v>
      </c>
      <c r="J22" s="80">
        <v>0</v>
      </c>
      <c r="K22" s="80">
        <v>8</v>
      </c>
      <c r="L22" s="19">
        <f>SUM(H22:K22)</f>
        <v>38</v>
      </c>
      <c r="M22" s="4"/>
      <c r="N22" s="4"/>
      <c r="O22" s="4"/>
      <c r="P22" s="7"/>
      <c r="Q22" s="7"/>
    </row>
    <row r="23" spans="1:17" ht="20.100000000000001" customHeight="1" thickBot="1" x14ac:dyDescent="0.35">
      <c r="A23" s="5"/>
      <c r="B23" s="4"/>
      <c r="C23" s="21">
        <f>+C22/F22</f>
        <v>0.55263157894736847</v>
      </c>
      <c r="D23" s="22">
        <f>+D22/F22</f>
        <v>0.39473684210526316</v>
      </c>
      <c r="E23" s="23">
        <f>+E22/F22</f>
        <v>5.2631578947368418E-2</v>
      </c>
      <c r="F23" s="24">
        <v>1</v>
      </c>
      <c r="G23" s="20"/>
      <c r="H23" s="21">
        <f>+H22/L22</f>
        <v>0.44736842105263158</v>
      </c>
      <c r="I23" s="21">
        <f>+I22/L22</f>
        <v>0.34210526315789475</v>
      </c>
      <c r="J23" s="21">
        <f>+J22/L22</f>
        <v>0</v>
      </c>
      <c r="K23" s="21">
        <f>+K22/L22</f>
        <v>0.21052631578947367</v>
      </c>
      <c r="L23" s="24">
        <f>SUM(H23:K23)</f>
        <v>1</v>
      </c>
      <c r="M23" s="4"/>
      <c r="N23" s="4"/>
      <c r="O23" s="4"/>
      <c r="P23" s="7"/>
      <c r="Q23" s="7"/>
    </row>
    <row r="24" spans="1:17" x14ac:dyDescent="0.2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/>
    </row>
    <row r="25" spans="1:17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"/>
    </row>
    <row r="26" spans="1:17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"/>
    </row>
    <row r="27" spans="1:17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"/>
    </row>
    <row r="28" spans="1:17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7"/>
    </row>
    <row r="29" spans="1:17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"/>
    </row>
    <row r="30" spans="1:17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"/>
    </row>
    <row r="31" spans="1:17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"/>
    </row>
    <row r="32" spans="1:17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"/>
    </row>
    <row r="33" spans="1:17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/>
    </row>
    <row r="34" spans="1:17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"/>
    </row>
    <row r="35" spans="1:17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7"/>
    </row>
    <row r="36" spans="1:17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"/>
    </row>
    <row r="37" spans="1:17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"/>
    </row>
    <row r="38" spans="1:17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</row>
    <row r="39" spans="1:17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</row>
    <row r="40" spans="1:17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/>
    </row>
    <row r="41" spans="1:17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</row>
    <row r="42" spans="1:17" ht="15.75" thickBot="1" x14ac:dyDescent="0.3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</row>
    <row r="43" spans="1:17" ht="20.100000000000001" customHeight="1" thickBot="1" x14ac:dyDescent="0.3">
      <c r="A43" s="5"/>
      <c r="B43" s="4"/>
      <c r="C43" s="4"/>
      <c r="D43" s="260" t="s">
        <v>14</v>
      </c>
      <c r="E43" s="261"/>
      <c r="F43" s="261"/>
      <c r="G43" s="261"/>
      <c r="H43" s="261"/>
      <c r="I43" s="261"/>
      <c r="J43" s="261"/>
      <c r="K43" s="261"/>
      <c r="L43" s="261"/>
      <c r="M43" s="262"/>
      <c r="N43" s="4"/>
      <c r="O43" s="4"/>
      <c r="P43" s="4"/>
      <c r="Q43" s="7"/>
    </row>
    <row r="44" spans="1:17" ht="20.100000000000001" customHeight="1" thickBot="1" x14ac:dyDescent="0.3">
      <c r="A44" s="5"/>
      <c r="B44" s="4"/>
      <c r="C44" s="4"/>
      <c r="D44" s="156">
        <v>1</v>
      </c>
      <c r="E44" s="157" t="str">
        <f>+'[1]ACUM-MAYO'!A61</f>
        <v>SE TIENE POR NO PRESENTADA ( NO CUMPLIÓ PREVENCIÓN)</v>
      </c>
      <c r="F44" s="158"/>
      <c r="G44" s="158"/>
      <c r="H44" s="158"/>
      <c r="I44" s="159"/>
      <c r="J44" s="256">
        <v>0</v>
      </c>
      <c r="K44" s="256"/>
      <c r="L44" s="256"/>
      <c r="M44" s="161">
        <f>+$J44/$J61</f>
        <v>0</v>
      </c>
      <c r="N44" s="4"/>
      <c r="O44" s="4"/>
      <c r="P44" s="4"/>
      <c r="Q44" s="7"/>
    </row>
    <row r="45" spans="1:17" ht="20.100000000000001" customHeight="1" thickBot="1" x14ac:dyDescent="0.3">
      <c r="A45" s="5"/>
      <c r="B45" s="4"/>
      <c r="C45" s="4"/>
      <c r="D45" s="162">
        <v>2</v>
      </c>
      <c r="E45" s="163" t="str">
        <f>+'[1]ACUM-MAYO'!A62</f>
        <v>NO CUMPLIO CON LOS EXTREMOS DEL ARTÍCULO 79 (REQUISITOS)</v>
      </c>
      <c r="F45" s="164"/>
      <c r="G45" s="164"/>
      <c r="H45" s="164"/>
      <c r="I45" s="165"/>
      <c r="J45" s="251">
        <v>0</v>
      </c>
      <c r="K45" s="251"/>
      <c r="L45" s="251"/>
      <c r="M45" s="167">
        <f>+$J45/$J61</f>
        <v>0</v>
      </c>
      <c r="N45" s="4"/>
      <c r="O45" s="4"/>
      <c r="P45" s="4"/>
      <c r="Q45" s="7"/>
    </row>
    <row r="46" spans="1:17" ht="20.100000000000001" customHeight="1" thickBot="1" x14ac:dyDescent="0.3">
      <c r="A46" s="5"/>
      <c r="B46" s="4"/>
      <c r="C46" s="4"/>
      <c r="D46" s="162">
        <v>3</v>
      </c>
      <c r="E46" s="163" t="str">
        <f>+'[1]ACUM-MAYO'!A63</f>
        <v>INCOMPETENCIA</v>
      </c>
      <c r="F46" s="164"/>
      <c r="G46" s="164"/>
      <c r="H46" s="164"/>
      <c r="I46" s="165"/>
      <c r="J46" s="251">
        <v>0</v>
      </c>
      <c r="K46" s="251"/>
      <c r="L46" s="251"/>
      <c r="M46" s="167">
        <f>+$J46/$J61</f>
        <v>0</v>
      </c>
      <c r="N46" s="4"/>
      <c r="O46" s="4"/>
      <c r="P46" s="4"/>
      <c r="Q46" s="7"/>
    </row>
    <row r="47" spans="1:17" ht="20.100000000000001" customHeight="1" thickBot="1" x14ac:dyDescent="0.3">
      <c r="A47" s="5"/>
      <c r="B47" s="4"/>
      <c r="C47" s="4"/>
      <c r="D47" s="162">
        <v>4</v>
      </c>
      <c r="E47" s="163" t="str">
        <f>+'[1]ACUM-MAYO'!A64</f>
        <v>NEGATIVA POR INEXISTENCIA</v>
      </c>
      <c r="F47" s="164"/>
      <c r="G47" s="164"/>
      <c r="H47" s="164"/>
      <c r="I47" s="165"/>
      <c r="J47" s="251">
        <v>2</v>
      </c>
      <c r="K47" s="251"/>
      <c r="L47" s="251"/>
      <c r="M47" s="167">
        <f>+$J47/$J61</f>
        <v>5.2631578947368418E-2</v>
      </c>
      <c r="N47" s="4"/>
      <c r="O47" s="4"/>
      <c r="P47" s="4"/>
      <c r="Q47" s="7"/>
    </row>
    <row r="48" spans="1:17" ht="20.100000000000001" customHeight="1" thickBot="1" x14ac:dyDescent="0.3">
      <c r="A48" s="5"/>
      <c r="B48" s="4"/>
      <c r="C48" s="4"/>
      <c r="D48" s="162">
        <v>5</v>
      </c>
      <c r="E48" s="163" t="str">
        <f>+'[1]ACUM-MAYO'!A65</f>
        <v>NEGATIVA CONFIDENCIAL E INEXISTENTE</v>
      </c>
      <c r="F48" s="164"/>
      <c r="G48" s="164"/>
      <c r="H48" s="164"/>
      <c r="I48" s="165"/>
      <c r="J48" s="251">
        <v>0</v>
      </c>
      <c r="K48" s="251"/>
      <c r="L48" s="251"/>
      <c r="M48" s="167">
        <f>+$J48/$J61</f>
        <v>0</v>
      </c>
      <c r="N48" s="4"/>
      <c r="O48" s="4"/>
      <c r="P48" s="4"/>
      <c r="Q48" s="7"/>
    </row>
    <row r="49" spans="1:17" ht="20.100000000000001" customHeight="1" thickBot="1" x14ac:dyDescent="0.3">
      <c r="A49" s="5"/>
      <c r="B49" s="4"/>
      <c r="C49" s="4"/>
      <c r="D49" s="162">
        <v>6</v>
      </c>
      <c r="E49" s="163" t="str">
        <f>+'[1]ACUM-MAYO'!A66</f>
        <v>AFIRMATIVO</v>
      </c>
      <c r="F49" s="164"/>
      <c r="G49" s="164"/>
      <c r="H49" s="164"/>
      <c r="I49" s="165"/>
      <c r="J49" s="251">
        <v>36</v>
      </c>
      <c r="K49" s="251"/>
      <c r="L49" s="251"/>
      <c r="M49" s="167">
        <f>+$J49/J61</f>
        <v>0.94736842105263153</v>
      </c>
      <c r="N49" s="4"/>
      <c r="O49" s="4"/>
      <c r="P49" s="4"/>
      <c r="Q49" s="7"/>
    </row>
    <row r="50" spans="1:17" ht="20.100000000000001" customHeight="1" thickBot="1" x14ac:dyDescent="0.3">
      <c r="A50" s="5"/>
      <c r="B50" s="4"/>
      <c r="C50" s="4"/>
      <c r="D50" s="162">
        <v>7</v>
      </c>
      <c r="E50" s="163" t="str">
        <f>+'[1]ACUM-MAYO'!A67</f>
        <v>AFIRMATIVO PARCIAL POR CONFIDENCIALIDAD</v>
      </c>
      <c r="F50" s="164"/>
      <c r="G50" s="164"/>
      <c r="H50" s="164"/>
      <c r="I50" s="165"/>
      <c r="J50" s="251">
        <v>0</v>
      </c>
      <c r="K50" s="251"/>
      <c r="L50" s="251"/>
      <c r="M50" s="167">
        <f>+$J50/J61</f>
        <v>0</v>
      </c>
      <c r="N50" s="4"/>
      <c r="O50" s="4"/>
      <c r="P50" s="4"/>
      <c r="Q50" s="7"/>
    </row>
    <row r="51" spans="1:17" ht="20.100000000000001" customHeight="1" thickBot="1" x14ac:dyDescent="0.3">
      <c r="A51" s="5"/>
      <c r="B51" s="4"/>
      <c r="C51" s="4"/>
      <c r="D51" s="162">
        <v>8</v>
      </c>
      <c r="E51" s="163" t="str">
        <f>+'[1]ACUM-MAYO'!A68</f>
        <v>NEGATIVA POR CONFIDENCIALIDAD Y RESERVADA</v>
      </c>
      <c r="F51" s="168"/>
      <c r="G51" s="169"/>
      <c r="H51" s="169"/>
      <c r="I51" s="170"/>
      <c r="J51" s="251">
        <v>0</v>
      </c>
      <c r="K51" s="251"/>
      <c r="L51" s="251"/>
      <c r="M51" s="167">
        <f>+$J51/J61</f>
        <v>0</v>
      </c>
      <c r="N51" s="4"/>
      <c r="O51" s="4"/>
      <c r="P51" s="4"/>
      <c r="Q51" s="7"/>
    </row>
    <row r="52" spans="1:17" ht="20.100000000000001" customHeight="1" thickBot="1" x14ac:dyDescent="0.3">
      <c r="A52" s="5"/>
      <c r="B52" s="4"/>
      <c r="C52" s="4"/>
      <c r="D52" s="162">
        <v>9</v>
      </c>
      <c r="E52" s="163" t="str">
        <f>+'[1]ACUM-MAYO'!A69</f>
        <v>AFIRMATIVO PARCIAL POR CONFIDENCIALIDAD E INEXISTENCIA</v>
      </c>
      <c r="F52" s="171"/>
      <c r="G52" s="169"/>
      <c r="H52" s="169"/>
      <c r="I52" s="170"/>
      <c r="J52" s="251">
        <v>0</v>
      </c>
      <c r="K52" s="251"/>
      <c r="L52" s="251"/>
      <c r="M52" s="167">
        <f>+J52/J61</f>
        <v>0</v>
      </c>
      <c r="N52" s="4"/>
      <c r="O52" s="4"/>
      <c r="P52" s="4"/>
      <c r="Q52" s="7"/>
    </row>
    <row r="53" spans="1:17" ht="20.100000000000001" customHeight="1" thickBot="1" x14ac:dyDescent="0.3">
      <c r="A53" s="5"/>
      <c r="B53" s="4"/>
      <c r="C53" s="4"/>
      <c r="D53" s="162">
        <v>10</v>
      </c>
      <c r="E53" s="163" t="str">
        <f>+'[1]ACUM-MAYO'!A70</f>
        <v>AFIRMATIVO PARCIAL POR CONFIDENCIALIDAD, RESERVA E INEXISTENCIA</v>
      </c>
      <c r="F53" s="168"/>
      <c r="G53" s="169"/>
      <c r="H53" s="169"/>
      <c r="I53" s="170"/>
      <c r="J53" s="251">
        <v>0</v>
      </c>
      <c r="K53" s="251"/>
      <c r="L53" s="251"/>
      <c r="M53" s="167">
        <f>+J53/J61</f>
        <v>0</v>
      </c>
      <c r="N53" s="4"/>
      <c r="O53" s="4"/>
      <c r="P53" s="4"/>
      <c r="Q53" s="7"/>
    </row>
    <row r="54" spans="1:17" ht="20.100000000000001" customHeight="1" thickBot="1" x14ac:dyDescent="0.3">
      <c r="A54" s="5"/>
      <c r="B54" s="4"/>
      <c r="C54" s="4"/>
      <c r="D54" s="162">
        <v>11</v>
      </c>
      <c r="E54" s="163" t="str">
        <f>+'[1]ACUM-MAYO'!A71</f>
        <v>AFIRMATIVO PARCIAL POR INEXISTENCIA</v>
      </c>
      <c r="F54" s="168"/>
      <c r="G54" s="169"/>
      <c r="H54" s="169"/>
      <c r="I54" s="170"/>
      <c r="J54" s="251">
        <v>0</v>
      </c>
      <c r="K54" s="251"/>
      <c r="L54" s="251"/>
      <c r="M54" s="167">
        <f>+$J54/J61</f>
        <v>0</v>
      </c>
      <c r="N54" s="4"/>
      <c r="O54" s="4"/>
      <c r="P54" s="4"/>
      <c r="Q54" s="7"/>
    </row>
    <row r="55" spans="1:17" ht="20.100000000000001" customHeight="1" thickBot="1" x14ac:dyDescent="0.3">
      <c r="A55" s="5"/>
      <c r="B55" s="4"/>
      <c r="C55" s="4"/>
      <c r="D55" s="162">
        <v>12</v>
      </c>
      <c r="E55" s="163" t="str">
        <f>+'[1]ACUM-MAYO'!A72</f>
        <v>AFIRMATIVO PARCIAL POR RESERVA</v>
      </c>
      <c r="F55" s="164"/>
      <c r="G55" s="164"/>
      <c r="H55" s="164"/>
      <c r="I55" s="165"/>
      <c r="J55" s="251">
        <v>0</v>
      </c>
      <c r="K55" s="251"/>
      <c r="L55" s="251"/>
      <c r="M55" s="167">
        <f>+$J55/J61</f>
        <v>0</v>
      </c>
      <c r="N55" s="4"/>
      <c r="O55" s="4"/>
      <c r="P55" s="4"/>
      <c r="Q55" s="7"/>
    </row>
    <row r="56" spans="1:17" ht="20.100000000000001" customHeight="1" thickBot="1" x14ac:dyDescent="0.3">
      <c r="A56" s="5"/>
      <c r="B56" s="4"/>
      <c r="C56" s="4"/>
      <c r="D56" s="162">
        <v>13</v>
      </c>
      <c r="E56" s="163" t="str">
        <f>+'[1]ACUM-MAYO'!A73</f>
        <v>AFIRMATIVO PARCIAL POR RESERVA Y CONFIDENCIALIDAD</v>
      </c>
      <c r="F56" s="164"/>
      <c r="G56" s="164"/>
      <c r="H56" s="164"/>
      <c r="I56" s="165"/>
      <c r="J56" s="251">
        <v>0</v>
      </c>
      <c r="K56" s="251"/>
      <c r="L56" s="251"/>
      <c r="M56" s="167">
        <f>+$J56/J61</f>
        <v>0</v>
      </c>
      <c r="N56" s="4"/>
      <c r="O56" s="4"/>
      <c r="P56" s="4"/>
      <c r="Q56" s="7"/>
    </row>
    <row r="57" spans="1:17" ht="20.100000000000001" customHeight="1" thickBot="1" x14ac:dyDescent="0.3">
      <c r="A57" s="5"/>
      <c r="B57" s="4"/>
      <c r="C57" s="4"/>
      <c r="D57" s="162">
        <v>14</v>
      </c>
      <c r="E57" s="163" t="str">
        <f>+'[1]ACUM-MAYO'!A74</f>
        <v>AFIRMATIVO PARCIAL POR RESERVA E INEXISTENCIA</v>
      </c>
      <c r="F57" s="164"/>
      <c r="G57" s="164"/>
      <c r="H57" s="164"/>
      <c r="I57" s="165"/>
      <c r="J57" s="251">
        <v>0</v>
      </c>
      <c r="K57" s="251"/>
      <c r="L57" s="251"/>
      <c r="M57" s="167">
        <f>+$J57/J61</f>
        <v>0</v>
      </c>
      <c r="N57" s="4"/>
      <c r="O57" s="4"/>
      <c r="P57" s="4"/>
      <c r="Q57" s="7"/>
    </row>
    <row r="58" spans="1:17" ht="20.100000000000001" customHeight="1" thickBot="1" x14ac:dyDescent="0.3">
      <c r="A58" s="5"/>
      <c r="B58" s="4"/>
      <c r="C58" s="4"/>
      <c r="D58" s="162">
        <v>15</v>
      </c>
      <c r="E58" s="163" t="str">
        <f>+'[1]ACUM-MAYO'!A75</f>
        <v>NEGATIVA  POR RESERVA</v>
      </c>
      <c r="F58" s="164"/>
      <c r="G58" s="164"/>
      <c r="H58" s="164"/>
      <c r="I58" s="165"/>
      <c r="J58" s="251">
        <v>0</v>
      </c>
      <c r="K58" s="251"/>
      <c r="L58" s="251"/>
      <c r="M58" s="167">
        <f>+$J58/J61</f>
        <v>0</v>
      </c>
      <c r="N58" s="4"/>
      <c r="O58" s="4"/>
      <c r="P58" s="4"/>
      <c r="Q58" s="7"/>
    </row>
    <row r="59" spans="1:17" ht="20.100000000000001" customHeight="1" thickBot="1" x14ac:dyDescent="0.3">
      <c r="A59" s="5"/>
      <c r="B59" s="4"/>
      <c r="C59" s="4"/>
      <c r="D59" s="162">
        <v>16</v>
      </c>
      <c r="E59" s="163" t="str">
        <f>+'[1]ACUM-MAYO'!A76</f>
        <v>PREVENCIÓN ENTRAMITE</v>
      </c>
      <c r="F59" s="164"/>
      <c r="G59" s="164"/>
      <c r="H59" s="164"/>
      <c r="I59" s="165"/>
      <c r="J59" s="251">
        <v>0</v>
      </c>
      <c r="K59" s="251"/>
      <c r="L59" s="251"/>
      <c r="M59" s="167">
        <f>+J59/J61</f>
        <v>0</v>
      </c>
      <c r="N59" s="4"/>
      <c r="O59" s="4"/>
      <c r="P59" s="4"/>
      <c r="Q59" s="7"/>
    </row>
    <row r="60" spans="1:17" s="89" customFormat="1" ht="16.5" thickBot="1" x14ac:dyDescent="0.3">
      <c r="A60" s="25"/>
      <c r="B60" s="26"/>
      <c r="C60" s="26"/>
      <c r="D60" s="26"/>
      <c r="E60" s="26"/>
      <c r="F60" s="26"/>
      <c r="G60" s="26"/>
      <c r="H60" s="26"/>
      <c r="I60" s="26"/>
      <c r="N60" s="26"/>
      <c r="O60" s="26"/>
      <c r="P60" s="26"/>
      <c r="Q60" s="28"/>
    </row>
    <row r="61" spans="1:17" ht="16.5" thickBot="1" x14ac:dyDescent="0.3">
      <c r="A61" s="5"/>
      <c r="B61" s="4"/>
      <c r="C61" s="4"/>
      <c r="D61" s="4"/>
      <c r="E61" s="4"/>
      <c r="F61" s="4"/>
      <c r="G61" s="4"/>
      <c r="H61" s="4"/>
      <c r="I61" s="4"/>
      <c r="J61" s="252">
        <f>SUM(J44:J59)</f>
        <v>38</v>
      </c>
      <c r="K61" s="252"/>
      <c r="L61" s="252"/>
      <c r="M61" s="29">
        <f>SUM(M44:M60)</f>
        <v>1</v>
      </c>
      <c r="N61" s="4"/>
      <c r="O61" s="4"/>
      <c r="P61" s="4"/>
      <c r="Q61" s="7"/>
    </row>
    <row r="62" spans="1:17" ht="15.75" x14ac:dyDescent="0.25">
      <c r="A62" s="5"/>
      <c r="B62" s="4"/>
      <c r="C62" s="4"/>
      <c r="D62" s="4"/>
      <c r="E62" s="4"/>
      <c r="F62" s="4"/>
      <c r="G62" s="4"/>
      <c r="H62" s="4"/>
      <c r="I62" s="4"/>
      <c r="J62" s="100"/>
      <c r="K62" s="100"/>
      <c r="L62" s="100"/>
      <c r="M62" s="101"/>
      <c r="N62" s="91"/>
      <c r="O62" s="4"/>
      <c r="P62" s="4"/>
      <c r="Q62" s="7"/>
    </row>
    <row r="63" spans="1:17" ht="15.75" x14ac:dyDescent="0.25">
      <c r="A63" s="5"/>
      <c r="B63" s="4"/>
      <c r="C63" s="4"/>
      <c r="D63" s="4"/>
      <c r="E63" s="4"/>
      <c r="F63" s="4"/>
      <c r="G63" s="4"/>
      <c r="H63" s="4"/>
      <c r="I63" s="4"/>
      <c r="J63" s="100"/>
      <c r="K63" s="100"/>
      <c r="L63" s="100"/>
      <c r="M63" s="101"/>
      <c r="N63" s="91"/>
      <c r="O63" s="4"/>
      <c r="P63" s="4"/>
      <c r="Q63" s="7"/>
    </row>
    <row r="64" spans="1:17" ht="15.75" x14ac:dyDescent="0.25">
      <c r="A64" s="5"/>
      <c r="B64" s="4"/>
      <c r="C64" s="4"/>
      <c r="D64" s="4"/>
      <c r="E64" s="4"/>
      <c r="F64" s="4"/>
      <c r="G64" s="4"/>
      <c r="H64" s="4"/>
      <c r="I64" s="4"/>
      <c r="J64" s="100"/>
      <c r="K64" s="100"/>
      <c r="L64" s="100"/>
      <c r="M64" s="101"/>
      <c r="N64" s="91"/>
      <c r="O64" s="4"/>
      <c r="P64" s="4"/>
      <c r="Q64" s="7"/>
    </row>
    <row r="65" spans="1:17" ht="15.75" x14ac:dyDescent="0.25">
      <c r="A65" s="5"/>
      <c r="B65" s="4"/>
      <c r="C65" s="4"/>
      <c r="D65" s="4"/>
      <c r="E65" s="4"/>
      <c r="F65" s="4"/>
      <c r="G65" s="4"/>
      <c r="H65" s="4"/>
      <c r="I65" s="4"/>
      <c r="J65" s="100"/>
      <c r="K65" s="100"/>
      <c r="L65" s="100"/>
      <c r="M65" s="101"/>
      <c r="N65" s="91"/>
      <c r="O65" s="4"/>
      <c r="P65" s="4"/>
      <c r="Q65" s="7"/>
    </row>
    <row r="66" spans="1:17" ht="15.75" x14ac:dyDescent="0.25">
      <c r="A66" s="5"/>
      <c r="B66" s="4"/>
      <c r="C66" s="4"/>
      <c r="D66" s="4"/>
      <c r="E66" s="4"/>
      <c r="F66" s="4"/>
      <c r="G66" s="4"/>
      <c r="H66" s="4"/>
      <c r="I66" s="4"/>
      <c r="J66" s="100"/>
      <c r="K66" s="100"/>
      <c r="L66" s="100"/>
      <c r="M66" s="101"/>
      <c r="N66" s="91"/>
      <c r="O66" s="4"/>
      <c r="P66" s="4"/>
      <c r="Q66" s="7"/>
    </row>
    <row r="67" spans="1:17" ht="15.75" x14ac:dyDescent="0.25">
      <c r="A67" s="5"/>
      <c r="B67" s="4"/>
      <c r="C67" s="4"/>
      <c r="D67" s="4"/>
      <c r="E67" s="4"/>
      <c r="F67" s="4"/>
      <c r="G67" s="4"/>
      <c r="H67" s="4"/>
      <c r="I67" s="4"/>
      <c r="J67" s="100"/>
      <c r="K67" s="100"/>
      <c r="L67" s="100"/>
      <c r="M67" s="101"/>
      <c r="N67" s="91"/>
      <c r="O67" s="4"/>
      <c r="P67" s="4"/>
      <c r="Q67" s="7"/>
    </row>
    <row r="68" spans="1:17" ht="15.75" x14ac:dyDescent="0.25">
      <c r="A68" s="5"/>
      <c r="B68" s="4"/>
      <c r="C68" s="4"/>
      <c r="D68" s="4"/>
      <c r="E68" s="4"/>
      <c r="F68" s="4"/>
      <c r="G68" s="4"/>
      <c r="H68" s="4"/>
      <c r="I68" s="4"/>
      <c r="J68" s="100"/>
      <c r="K68" s="100"/>
      <c r="L68" s="100"/>
      <c r="M68" s="101"/>
      <c r="N68" s="91"/>
      <c r="O68" s="4"/>
      <c r="P68" s="4"/>
      <c r="Q68" s="7"/>
    </row>
    <row r="69" spans="1:17" ht="15.75" x14ac:dyDescent="0.25">
      <c r="A69" s="5"/>
      <c r="B69" s="4"/>
      <c r="C69" s="4"/>
      <c r="D69" s="4"/>
      <c r="E69" s="4"/>
      <c r="F69" s="4"/>
      <c r="G69" s="4"/>
      <c r="H69" s="4"/>
      <c r="I69" s="4"/>
      <c r="J69" s="100"/>
      <c r="K69" s="100"/>
      <c r="L69" s="100"/>
      <c r="M69" s="101"/>
      <c r="N69" s="91"/>
      <c r="O69" s="4"/>
      <c r="P69" s="4"/>
      <c r="Q69" s="7"/>
    </row>
    <row r="70" spans="1:17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7"/>
    </row>
    <row r="71" spans="1:17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7"/>
    </row>
    <row r="72" spans="1:17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7"/>
    </row>
    <row r="73" spans="1:17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7"/>
    </row>
    <row r="74" spans="1:17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7"/>
    </row>
    <row r="75" spans="1:17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7"/>
    </row>
    <row r="76" spans="1:17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"/>
    </row>
    <row r="77" spans="1:17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7"/>
    </row>
    <row r="78" spans="1:17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7"/>
    </row>
    <row r="79" spans="1:17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"/>
    </row>
    <row r="80" spans="1:17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7"/>
    </row>
    <row r="81" spans="1:17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"/>
    </row>
    <row r="82" spans="1:17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"/>
    </row>
    <row r="83" spans="1:17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7"/>
    </row>
    <row r="84" spans="1:17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7"/>
    </row>
    <row r="85" spans="1:17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7"/>
    </row>
    <row r="86" spans="1:17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7"/>
    </row>
    <row r="87" spans="1:17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"/>
    </row>
    <row r="88" spans="1:17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"/>
    </row>
    <row r="89" spans="1:17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7"/>
    </row>
    <row r="90" spans="1:17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"/>
    </row>
    <row r="91" spans="1:17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7"/>
    </row>
    <row r="92" spans="1:17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"/>
    </row>
    <row r="93" spans="1:17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"/>
    </row>
    <row r="94" spans="1:17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7"/>
    </row>
    <row r="95" spans="1:17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"/>
    </row>
    <row r="96" spans="1:17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7"/>
    </row>
    <row r="97" spans="1:17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"/>
    </row>
    <row r="98" spans="1:17" ht="15.75" thickBot="1" x14ac:dyDescent="0.3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7"/>
    </row>
    <row r="99" spans="1:17" ht="20.100000000000001" customHeight="1" thickBot="1" x14ac:dyDescent="0.3">
      <c r="A99" s="5"/>
      <c r="B99" s="4"/>
      <c r="C99" s="4"/>
      <c r="D99" s="253" t="s">
        <v>15</v>
      </c>
      <c r="E99" s="253"/>
      <c r="F99" s="253"/>
      <c r="G99" s="253"/>
      <c r="H99" s="253"/>
      <c r="I99" s="253"/>
      <c r="J99" s="253"/>
      <c r="K99" s="82"/>
      <c r="L99" s="82"/>
      <c r="M99" s="4"/>
      <c r="N99" s="4"/>
      <c r="O99" s="4"/>
      <c r="P99" s="4"/>
      <c r="Q99" s="7"/>
    </row>
    <row r="100" spans="1:17" ht="20.100000000000001" customHeight="1" thickBot="1" x14ac:dyDescent="0.3">
      <c r="A100" s="5"/>
      <c r="B100" s="4"/>
      <c r="C100" s="4"/>
      <c r="D100" s="119">
        <v>1</v>
      </c>
      <c r="E100" s="129" t="s">
        <v>16</v>
      </c>
      <c r="F100" s="130"/>
      <c r="G100" s="130"/>
      <c r="H100" s="130"/>
      <c r="I100" s="131">
        <v>0</v>
      </c>
      <c r="J100" s="142">
        <f>I100/I106</f>
        <v>0</v>
      </c>
      <c r="K100" s="33"/>
      <c r="L100" s="33"/>
      <c r="M100" s="4"/>
      <c r="N100" s="4"/>
      <c r="O100" s="4"/>
      <c r="P100" s="4"/>
      <c r="Q100" s="7"/>
    </row>
    <row r="101" spans="1:17" ht="20.100000000000001" customHeight="1" thickBot="1" x14ac:dyDescent="0.3">
      <c r="A101" s="5"/>
      <c r="B101" s="4"/>
      <c r="C101" s="4"/>
      <c r="D101" s="119">
        <v>2</v>
      </c>
      <c r="E101" s="132" t="s">
        <v>17</v>
      </c>
      <c r="F101" s="133"/>
      <c r="G101" s="130"/>
      <c r="H101" s="130"/>
      <c r="I101" s="134">
        <v>15</v>
      </c>
      <c r="J101" s="142">
        <f>I101/I106</f>
        <v>0.39473684210526316</v>
      </c>
      <c r="K101" s="33"/>
      <c r="L101" s="33"/>
      <c r="M101" s="4"/>
      <c r="N101" s="4"/>
      <c r="O101" s="4"/>
      <c r="P101" s="4"/>
      <c r="Q101" s="7"/>
    </row>
    <row r="102" spans="1:17" ht="20.100000000000001" customHeight="1" thickBot="1" x14ac:dyDescent="0.3">
      <c r="A102" s="5"/>
      <c r="B102" s="4"/>
      <c r="C102" s="4"/>
      <c r="D102" s="119">
        <v>3</v>
      </c>
      <c r="E102" s="254" t="s">
        <v>18</v>
      </c>
      <c r="F102" s="254"/>
      <c r="G102" s="254"/>
      <c r="H102" s="254"/>
      <c r="I102" s="134">
        <v>23</v>
      </c>
      <c r="J102" s="142">
        <f>+I102/I106</f>
        <v>0.60526315789473684</v>
      </c>
      <c r="K102" s="33"/>
      <c r="L102" s="33" t="s">
        <v>19</v>
      </c>
      <c r="M102" s="4"/>
      <c r="N102" s="4"/>
      <c r="O102" s="4"/>
      <c r="P102" s="4"/>
      <c r="Q102" s="7"/>
    </row>
    <row r="103" spans="1:17" ht="20.100000000000001" customHeight="1" thickBot="1" x14ac:dyDescent="0.3">
      <c r="A103" s="5"/>
      <c r="B103" s="4"/>
      <c r="C103" s="4"/>
      <c r="D103" s="119">
        <v>4</v>
      </c>
      <c r="E103" s="132" t="s">
        <v>20</v>
      </c>
      <c r="F103" s="133"/>
      <c r="G103" s="130"/>
      <c r="H103" s="130"/>
      <c r="I103" s="134">
        <v>0</v>
      </c>
      <c r="J103" s="142">
        <f>I103/I106</f>
        <v>0</v>
      </c>
      <c r="K103" s="33"/>
      <c r="L103" s="33"/>
      <c r="M103" s="4"/>
      <c r="N103" s="4"/>
      <c r="O103" s="4"/>
      <c r="P103" s="4"/>
      <c r="Q103" s="7"/>
    </row>
    <row r="104" spans="1:17" ht="20.100000000000001" customHeight="1" thickBot="1" x14ac:dyDescent="0.3">
      <c r="A104" s="5"/>
      <c r="B104" s="4"/>
      <c r="C104" s="4"/>
      <c r="D104" s="124">
        <v>5</v>
      </c>
      <c r="E104" s="132" t="s">
        <v>21</v>
      </c>
      <c r="F104" s="133"/>
      <c r="G104" s="130"/>
      <c r="H104" s="130"/>
      <c r="I104" s="131">
        <v>0</v>
      </c>
      <c r="J104" s="143">
        <f>+I104/I106</f>
        <v>0</v>
      </c>
      <c r="K104" s="33"/>
      <c r="L104" s="33"/>
      <c r="M104" s="4"/>
      <c r="N104" s="4"/>
      <c r="O104" s="4"/>
      <c r="P104" s="4"/>
      <c r="Q104" s="7"/>
    </row>
    <row r="105" spans="1:17" ht="15.75" customHeight="1" thickBot="1" x14ac:dyDescent="0.35">
      <c r="A105" s="5"/>
      <c r="B105" s="4"/>
      <c r="C105" s="4"/>
      <c r="D105" s="125"/>
      <c r="E105" s="126"/>
      <c r="F105" s="126"/>
      <c r="G105" s="127"/>
      <c r="H105" s="215"/>
      <c r="I105" s="215" t="s">
        <v>19</v>
      </c>
      <c r="J105" s="215"/>
      <c r="K105" s="4"/>
      <c r="L105" s="4"/>
      <c r="M105" s="4"/>
      <c r="N105" s="4"/>
      <c r="O105" s="4"/>
      <c r="P105" s="4"/>
      <c r="Q105" s="7"/>
    </row>
    <row r="106" spans="1:17" ht="15.75" customHeight="1" thickBot="1" x14ac:dyDescent="0.35">
      <c r="A106" s="5"/>
      <c r="B106" s="4"/>
      <c r="C106" s="4"/>
      <c r="D106" s="126"/>
      <c r="E106" s="126"/>
      <c r="F106" s="126"/>
      <c r="G106" s="128"/>
      <c r="H106" s="208" t="s">
        <v>7</v>
      </c>
      <c r="I106" s="140">
        <v>38</v>
      </c>
      <c r="J106" s="144">
        <v>1</v>
      </c>
      <c r="K106" s="42"/>
      <c r="L106" s="42"/>
      <c r="M106" s="4"/>
      <c r="N106" s="4"/>
      <c r="O106" s="4"/>
      <c r="P106" s="4"/>
      <c r="Q106" s="7"/>
    </row>
    <row r="107" spans="1:17" ht="15.75" customHeight="1" thickBot="1" x14ac:dyDescent="0.35">
      <c r="A107" s="5"/>
      <c r="B107" s="4"/>
      <c r="C107" s="4"/>
      <c r="D107" s="40"/>
      <c r="E107" s="40"/>
      <c r="F107" s="40"/>
      <c r="G107" s="41"/>
      <c r="H107" s="41"/>
      <c r="I107" s="41"/>
      <c r="J107" s="41"/>
      <c r="K107" s="42"/>
      <c r="L107" s="42"/>
      <c r="M107" s="4"/>
      <c r="N107" s="4"/>
      <c r="O107" s="4"/>
      <c r="P107" s="4"/>
      <c r="Q107" s="7"/>
    </row>
    <row r="108" spans="1:17" ht="16.5" customHeight="1" thickBot="1" x14ac:dyDescent="0.3">
      <c r="A108" s="5"/>
      <c r="B108" s="4"/>
      <c r="C108" s="239" t="s">
        <v>40</v>
      </c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7"/>
    </row>
    <row r="109" spans="1:17" s="89" customFormat="1" ht="15.75" x14ac:dyDescent="0.25">
      <c r="A109" s="25"/>
      <c r="B109" s="26"/>
      <c r="C109" s="26"/>
      <c r="D109" s="4"/>
      <c r="E109" s="4"/>
      <c r="F109" s="4"/>
      <c r="G109" s="4"/>
      <c r="H109" s="4"/>
      <c r="I109" s="4"/>
      <c r="J109" s="4"/>
      <c r="K109" s="4"/>
      <c r="L109" s="4"/>
      <c r="M109" s="26"/>
      <c r="N109" s="26"/>
      <c r="O109" s="26"/>
      <c r="P109" s="26"/>
      <c r="Q109" s="7"/>
    </row>
    <row r="110" spans="1:17" ht="18.75" x14ac:dyDescent="0.25">
      <c r="A110" s="5"/>
      <c r="B110" s="4"/>
      <c r="C110" s="4"/>
      <c r="D110" s="255"/>
      <c r="E110" s="255"/>
      <c r="F110" s="255"/>
      <c r="G110" s="255"/>
      <c r="H110" s="255"/>
      <c r="I110" s="255"/>
      <c r="J110" s="255"/>
      <c r="K110" s="82"/>
      <c r="L110" s="82"/>
      <c r="M110" s="4"/>
      <c r="N110" s="4"/>
      <c r="O110" s="4"/>
      <c r="P110" s="4"/>
      <c r="Q110" s="7"/>
    </row>
    <row r="111" spans="1:17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/>
      <c r="P111" s="4"/>
      <c r="Q111" s="7"/>
    </row>
    <row r="112" spans="1:17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"/>
    </row>
    <row r="113" spans="1:17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"/>
    </row>
    <row r="114" spans="1:17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"/>
    </row>
    <row r="115" spans="1:17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7"/>
    </row>
    <row r="116" spans="1:17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"/>
    </row>
    <row r="117" spans="1:17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"/>
    </row>
    <row r="118" spans="1:17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7"/>
    </row>
    <row r="119" spans="1:17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 t="s">
        <v>22</v>
      </c>
      <c r="P119" s="4"/>
      <c r="Q119" s="7"/>
    </row>
    <row r="120" spans="1:17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"/>
    </row>
    <row r="121" spans="1:17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"/>
    </row>
    <row r="122" spans="1:17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"/>
    </row>
    <row r="123" spans="1:17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"/>
    </row>
    <row r="124" spans="1:17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"/>
    </row>
    <row r="125" spans="1:17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"/>
    </row>
    <row r="126" spans="1:17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"/>
    </row>
    <row r="127" spans="1:17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"/>
    </row>
    <row r="128" spans="1:17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"/>
    </row>
    <row r="129" spans="1:17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"/>
    </row>
    <row r="130" spans="1:17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7"/>
    </row>
    <row r="131" spans="1:17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7"/>
    </row>
    <row r="132" spans="1:17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7"/>
    </row>
    <row r="133" spans="1:17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7"/>
    </row>
    <row r="134" spans="1:17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7"/>
    </row>
    <row r="135" spans="1:17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"/>
    </row>
    <row r="136" spans="1:17" ht="15.75" thickBot="1" x14ac:dyDescent="0.3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7"/>
    </row>
    <row r="137" spans="1:17" ht="19.5" customHeight="1" thickBot="1" x14ac:dyDescent="0.3">
      <c r="A137" s="5"/>
      <c r="B137" s="4"/>
      <c r="C137" s="4"/>
      <c r="D137" s="4"/>
      <c r="E137" s="245" t="s">
        <v>23</v>
      </c>
      <c r="F137" s="245"/>
      <c r="G137" s="245"/>
      <c r="H137" s="245"/>
      <c r="I137" s="245"/>
      <c r="J137" s="245"/>
      <c r="K137" s="82"/>
      <c r="L137" s="82"/>
      <c r="M137" s="4"/>
      <c r="N137" s="4"/>
      <c r="O137" s="4"/>
      <c r="P137" s="4"/>
      <c r="Q137" s="7"/>
    </row>
    <row r="138" spans="1:17" ht="15.75" customHeight="1" thickBot="1" x14ac:dyDescent="0.3">
      <c r="A138" s="5"/>
      <c r="B138" s="4"/>
      <c r="C138" s="4"/>
      <c r="D138" s="4"/>
      <c r="E138" s="249" t="s">
        <v>24</v>
      </c>
      <c r="F138" s="249"/>
      <c r="G138" s="249"/>
      <c r="H138" s="249"/>
      <c r="I138" s="249"/>
      <c r="J138" s="68">
        <v>117</v>
      </c>
      <c r="K138" s="44"/>
      <c r="L138" s="44"/>
      <c r="M138" s="4"/>
      <c r="N138" s="4"/>
      <c r="O138" s="4"/>
      <c r="P138" s="4"/>
      <c r="Q138" s="7"/>
    </row>
    <row r="139" spans="1:17" ht="19.5" customHeight="1" thickBot="1" x14ac:dyDescent="0.3">
      <c r="A139" s="5"/>
      <c r="B139" s="4"/>
      <c r="C139" s="4"/>
      <c r="D139" s="4"/>
      <c r="E139" s="4"/>
      <c r="F139" s="4"/>
      <c r="G139" s="4"/>
      <c r="H139" s="4"/>
      <c r="I139" s="45" t="s">
        <v>7</v>
      </c>
      <c r="J139" s="81">
        <v>117</v>
      </c>
      <c r="K139" s="46"/>
      <c r="L139" s="46"/>
      <c r="M139" s="4"/>
      <c r="N139" s="4"/>
      <c r="O139" s="4"/>
      <c r="P139" s="4"/>
      <c r="Q139" s="7"/>
    </row>
    <row r="140" spans="1:17" ht="15.75" customHeight="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7"/>
    </row>
    <row r="141" spans="1:17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7"/>
    </row>
    <row r="142" spans="1:17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7"/>
    </row>
    <row r="143" spans="1:17" ht="15.75" thickBot="1" x14ac:dyDescent="0.3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 t="s">
        <v>19</v>
      </c>
      <c r="M143" s="4"/>
      <c r="N143" s="4"/>
      <c r="O143" s="4"/>
      <c r="P143" s="4"/>
      <c r="Q143" s="7"/>
    </row>
    <row r="144" spans="1:17" ht="19.5" thickBot="1" x14ac:dyDescent="0.3">
      <c r="A144" s="5"/>
      <c r="B144" s="4"/>
      <c r="C144" s="4"/>
      <c r="D144" s="4"/>
      <c r="E144" s="250" t="s">
        <v>25</v>
      </c>
      <c r="F144" s="250"/>
      <c r="G144" s="250"/>
      <c r="H144" s="250"/>
      <c r="I144" s="250"/>
      <c r="J144" s="250"/>
      <c r="K144" s="47"/>
      <c r="L144" s="47"/>
      <c r="M144" s="4"/>
      <c r="N144" s="4"/>
      <c r="O144" s="4"/>
      <c r="P144" s="4"/>
      <c r="Q144" s="7"/>
    </row>
    <row r="145" spans="1:17" ht="15.75" customHeight="1" thickBot="1" x14ac:dyDescent="0.3">
      <c r="A145" s="5"/>
      <c r="B145" s="4"/>
      <c r="C145" s="4"/>
      <c r="D145" s="4"/>
      <c r="E145" s="249" t="s">
        <v>26</v>
      </c>
      <c r="F145" s="249"/>
      <c r="G145" s="249"/>
      <c r="H145" s="249"/>
      <c r="I145" s="249"/>
      <c r="J145" s="48">
        <v>0</v>
      </c>
      <c r="K145" s="49"/>
      <c r="L145" s="49"/>
      <c r="M145" s="4"/>
      <c r="N145" s="4"/>
      <c r="O145" s="4"/>
      <c r="P145" s="4"/>
      <c r="Q145" s="7"/>
    </row>
    <row r="146" spans="1:17" ht="16.5" thickBot="1" x14ac:dyDescent="0.3">
      <c r="A146" s="5"/>
      <c r="B146" s="4"/>
      <c r="C146" s="4"/>
      <c r="D146" s="4"/>
      <c r="E146" s="4"/>
      <c r="F146" s="4"/>
      <c r="G146" s="4"/>
      <c r="H146" s="4"/>
      <c r="I146" s="45" t="s">
        <v>7</v>
      </c>
      <c r="J146" s="81">
        <v>0</v>
      </c>
      <c r="K146" s="46"/>
      <c r="L146" s="46"/>
      <c r="M146" s="4"/>
      <c r="N146" s="4"/>
      <c r="O146" s="4"/>
      <c r="P146" s="4"/>
      <c r="Q146" s="7"/>
    </row>
    <row r="147" spans="1:17" ht="15.75" customHeight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7"/>
    </row>
    <row r="148" spans="1:17" ht="15.75" customHeight="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7"/>
    </row>
    <row r="149" spans="1:17" ht="15.75" thickBot="1" x14ac:dyDescent="0.3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7"/>
    </row>
    <row r="150" spans="1:17" ht="19.5" thickBot="1" x14ac:dyDescent="0.3">
      <c r="A150" s="5"/>
      <c r="B150" s="4"/>
      <c r="C150" s="4"/>
      <c r="D150" s="4"/>
      <c r="E150" s="250"/>
      <c r="F150" s="250"/>
      <c r="G150" s="250"/>
      <c r="H150" s="250"/>
      <c r="I150" s="250"/>
      <c r="J150" s="250"/>
      <c r="K150" s="47"/>
      <c r="L150" s="47"/>
      <c r="M150" s="4"/>
      <c r="N150" s="4"/>
      <c r="O150" s="4"/>
      <c r="P150" s="4"/>
      <c r="Q150" s="7"/>
    </row>
    <row r="151" spans="1:17" ht="15.75" customHeight="1" thickBot="1" x14ac:dyDescent="0.3">
      <c r="A151" s="5"/>
      <c r="B151" s="4"/>
      <c r="C151" s="4"/>
      <c r="D151" s="4"/>
      <c r="E151" s="249" t="s">
        <v>27</v>
      </c>
      <c r="F151" s="249"/>
      <c r="G151" s="249"/>
      <c r="H151" s="249"/>
      <c r="I151" s="249"/>
      <c r="J151" s="48">
        <v>0</v>
      </c>
      <c r="K151" s="49"/>
      <c r="L151" s="49"/>
      <c r="M151" s="4"/>
      <c r="N151" s="4"/>
      <c r="O151" s="4"/>
      <c r="P151" s="4"/>
      <c r="Q151" s="7"/>
    </row>
    <row r="152" spans="1:17" ht="16.5" thickBot="1" x14ac:dyDescent="0.3">
      <c r="A152" s="5"/>
      <c r="B152" s="4"/>
      <c r="C152" s="4"/>
      <c r="D152" s="91"/>
      <c r="E152" s="102"/>
      <c r="F152" s="102"/>
      <c r="G152" s="102"/>
      <c r="H152" s="102"/>
      <c r="I152" s="45" t="s">
        <v>7</v>
      </c>
      <c r="J152" s="81">
        <v>0</v>
      </c>
      <c r="K152" s="46"/>
      <c r="L152" s="46"/>
      <c r="M152" s="4"/>
      <c r="N152" s="4"/>
      <c r="O152" s="4"/>
      <c r="P152" s="4"/>
      <c r="Q152" s="7"/>
    </row>
    <row r="153" spans="1:17" x14ac:dyDescent="0.25">
      <c r="A153" s="5"/>
      <c r="B153" s="4"/>
      <c r="C153" s="4"/>
      <c r="D153" s="91"/>
      <c r="E153" s="91"/>
      <c r="F153" s="91"/>
      <c r="G153" s="91"/>
      <c r="H153" s="91"/>
      <c r="I153" s="4"/>
      <c r="J153" s="4"/>
      <c r="K153" s="4"/>
      <c r="L153" s="4"/>
      <c r="M153" s="4"/>
      <c r="N153" s="4"/>
      <c r="O153" s="4"/>
      <c r="P153" s="4"/>
      <c r="Q153" s="7"/>
    </row>
    <row r="154" spans="1:17" x14ac:dyDescent="0.25">
      <c r="A154" s="5"/>
      <c r="B154" s="4"/>
      <c r="C154" s="4"/>
      <c r="D154" s="91"/>
      <c r="E154" s="91"/>
      <c r="F154" s="91"/>
      <c r="G154" s="91"/>
      <c r="H154" s="91"/>
      <c r="I154" s="4"/>
      <c r="J154" s="4"/>
      <c r="K154" s="4"/>
      <c r="L154" s="4"/>
      <c r="M154" s="4"/>
      <c r="N154" s="4"/>
      <c r="O154" s="4"/>
      <c r="P154" s="4"/>
      <c r="Q154" s="7"/>
    </row>
    <row r="155" spans="1:17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7"/>
    </row>
    <row r="156" spans="1:17" ht="15.75" thickBot="1" x14ac:dyDescent="0.3">
      <c r="A156" s="5"/>
      <c r="B156" s="4"/>
      <c r="C156" s="4"/>
      <c r="D156" s="4"/>
      <c r="E156" s="4"/>
      <c r="F156" s="4"/>
      <c r="G156" s="4"/>
      <c r="H156" s="4"/>
      <c r="I156" s="4" t="s">
        <v>19</v>
      </c>
      <c r="J156" s="4"/>
      <c r="K156" s="4"/>
      <c r="L156" s="4"/>
      <c r="M156" s="4"/>
      <c r="N156" s="4"/>
      <c r="O156" s="4"/>
      <c r="P156" s="4"/>
      <c r="Q156" s="7"/>
    </row>
    <row r="157" spans="1:17" ht="20.100000000000001" customHeight="1" thickBot="1" x14ac:dyDescent="0.3">
      <c r="A157" s="5"/>
      <c r="B157" s="4"/>
      <c r="C157" s="4"/>
      <c r="D157" s="282" t="s">
        <v>28</v>
      </c>
      <c r="E157" s="282"/>
      <c r="F157" s="282"/>
      <c r="G157" s="282"/>
      <c r="H157" s="282"/>
      <c r="I157" s="282"/>
      <c r="J157" s="282"/>
      <c r="K157" s="82"/>
      <c r="L157" s="82"/>
      <c r="M157" s="4"/>
      <c r="N157" s="4"/>
      <c r="O157" s="4"/>
      <c r="P157" s="4"/>
      <c r="Q157" s="7"/>
    </row>
    <row r="158" spans="1:17" ht="20.100000000000001" customHeight="1" thickBot="1" x14ac:dyDescent="0.3">
      <c r="A158" s="5"/>
      <c r="B158" s="4"/>
      <c r="C158" s="4"/>
      <c r="D158" s="218">
        <v>1</v>
      </c>
      <c r="E158" s="287" t="str">
        <f>+'[1]ACUM-MAYO'!A162</f>
        <v>ORDINARIA</v>
      </c>
      <c r="F158" s="287"/>
      <c r="G158" s="287"/>
      <c r="H158" s="287"/>
      <c r="I158" s="219">
        <v>36</v>
      </c>
      <c r="J158" s="221">
        <f>I158/I163</f>
        <v>0.94736842105263153</v>
      </c>
      <c r="K158" s="50"/>
      <c r="L158" s="50"/>
      <c r="M158" s="4"/>
      <c r="N158" s="4"/>
      <c r="O158" s="4"/>
      <c r="P158" s="4"/>
      <c r="Q158" s="7"/>
    </row>
    <row r="159" spans="1:17" ht="20.100000000000001" customHeight="1" thickBot="1" x14ac:dyDescent="0.3">
      <c r="A159" s="5"/>
      <c r="B159" s="4"/>
      <c r="C159" s="4"/>
      <c r="D159" s="218">
        <v>2</v>
      </c>
      <c r="E159" s="287" t="str">
        <f>+'[1]ACUM-MAYO'!A163</f>
        <v>FUNDAMENTAL</v>
      </c>
      <c r="F159" s="287"/>
      <c r="G159" s="287"/>
      <c r="H159" s="287"/>
      <c r="I159" s="219">
        <v>2</v>
      </c>
      <c r="J159" s="222">
        <f>I159/I163</f>
        <v>5.2631578947368418E-2</v>
      </c>
      <c r="K159" s="50"/>
      <c r="L159" s="50"/>
      <c r="M159" s="4"/>
      <c r="N159" s="4"/>
      <c r="O159" s="4"/>
      <c r="P159" s="4"/>
      <c r="Q159" s="7"/>
    </row>
    <row r="160" spans="1:17" ht="20.100000000000001" customHeight="1" thickBot="1" x14ac:dyDescent="0.3">
      <c r="A160" s="5"/>
      <c r="B160" s="4"/>
      <c r="C160" s="4"/>
      <c r="D160" s="220">
        <v>4</v>
      </c>
      <c r="E160" s="287" t="str">
        <f>+'[1]ACUM-MAYO'!A165</f>
        <v>RESERVADA</v>
      </c>
      <c r="F160" s="287"/>
      <c r="G160" s="287"/>
      <c r="H160" s="287"/>
      <c r="I160" s="219">
        <v>0</v>
      </c>
      <c r="J160" s="222">
        <f>I160/I163</f>
        <v>0</v>
      </c>
      <c r="K160" s="50"/>
      <c r="L160" s="50"/>
      <c r="M160" s="4"/>
      <c r="N160" s="4"/>
      <c r="O160" s="4"/>
      <c r="P160" s="4"/>
      <c r="Q160" s="7"/>
    </row>
    <row r="161" spans="1:17" ht="20.100000000000001" customHeight="1" thickBot="1" x14ac:dyDescent="0.3">
      <c r="A161" s="5"/>
      <c r="B161" s="4"/>
      <c r="C161" s="4"/>
      <c r="D161" s="218">
        <v>3</v>
      </c>
      <c r="E161" s="287" t="s">
        <v>29</v>
      </c>
      <c r="F161" s="287"/>
      <c r="G161" s="287"/>
      <c r="H161" s="287"/>
      <c r="I161" s="219">
        <v>0</v>
      </c>
      <c r="J161" s="223">
        <f>I161/I163</f>
        <v>0</v>
      </c>
      <c r="K161" s="50"/>
      <c r="L161" s="50"/>
      <c r="M161" s="4"/>
      <c r="N161" s="4"/>
      <c r="O161" s="4"/>
      <c r="P161" s="4"/>
      <c r="Q161" s="7"/>
    </row>
    <row r="162" spans="1:17" ht="20.100000000000001" customHeight="1" thickBot="1" x14ac:dyDescent="0.3">
      <c r="A162" s="5"/>
      <c r="B162" s="4"/>
      <c r="C162" s="4"/>
      <c r="D162" s="202"/>
      <c r="E162" s="202"/>
      <c r="F162" s="202"/>
      <c r="G162" s="202"/>
      <c r="H162" s="202"/>
      <c r="I162" s="216"/>
      <c r="J162" s="217"/>
      <c r="K162" s="51"/>
      <c r="L162" s="51"/>
      <c r="M162" s="4"/>
      <c r="N162" s="4"/>
      <c r="O162" s="4"/>
      <c r="P162" s="4"/>
      <c r="Q162" s="7"/>
    </row>
    <row r="163" spans="1:17" ht="20.100000000000001" customHeight="1" thickBot="1" x14ac:dyDescent="0.3">
      <c r="A163" s="5"/>
      <c r="B163" s="4"/>
      <c r="C163" s="4"/>
      <c r="D163" s="202"/>
      <c r="E163" s="201"/>
      <c r="F163" s="201"/>
      <c r="G163" s="201"/>
      <c r="H163" s="224" t="s">
        <v>7</v>
      </c>
      <c r="I163" s="224">
        <v>38</v>
      </c>
      <c r="J163" s="225">
        <f>SUM(J158:J161)</f>
        <v>1</v>
      </c>
      <c r="K163" s="55"/>
      <c r="L163" s="55"/>
      <c r="M163" s="4"/>
      <c r="N163" s="4"/>
      <c r="O163" s="4"/>
      <c r="P163" s="4"/>
      <c r="Q163" s="7"/>
    </row>
    <row r="164" spans="1:17" x14ac:dyDescent="0.25">
      <c r="A164" s="5"/>
      <c r="B164" s="4"/>
      <c r="C164" s="4"/>
      <c r="D164" s="4"/>
      <c r="E164" s="4"/>
      <c r="F164" s="4"/>
      <c r="G164" s="4"/>
      <c r="H164" s="56"/>
      <c r="I164" s="4"/>
      <c r="J164" s="4"/>
      <c r="K164" s="4"/>
      <c r="L164" s="4"/>
      <c r="M164" s="4"/>
      <c r="N164" s="4"/>
      <c r="O164" s="4"/>
      <c r="P164" s="4"/>
      <c r="Q164" s="7"/>
    </row>
    <row r="165" spans="1:17" s="89" customFormat="1" ht="15.75" x14ac:dyDescent="0.25">
      <c r="A165" s="25"/>
      <c r="B165" s="26"/>
      <c r="C165" s="26"/>
      <c r="D165" s="4"/>
      <c r="E165" s="4"/>
      <c r="F165" s="4"/>
      <c r="G165" s="4"/>
      <c r="H165" s="56"/>
      <c r="I165" s="4"/>
      <c r="J165" s="4"/>
      <c r="K165" s="4"/>
      <c r="L165" s="4"/>
      <c r="M165" s="26"/>
      <c r="N165" s="26"/>
      <c r="O165" s="26"/>
      <c r="P165" s="26"/>
      <c r="Q165" s="28"/>
    </row>
    <row r="166" spans="1:17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7"/>
    </row>
    <row r="167" spans="1:17" x14ac:dyDescent="0.25">
      <c r="A167" s="5"/>
      <c r="B167" s="4"/>
      <c r="C167" s="4"/>
      <c r="D167" s="4"/>
      <c r="E167" s="4"/>
      <c r="F167" s="4"/>
      <c r="G167" s="4"/>
      <c r="H167" s="56"/>
      <c r="I167" s="4"/>
      <c r="J167" s="4"/>
      <c r="K167" s="4"/>
      <c r="L167" s="4"/>
      <c r="M167" s="4"/>
      <c r="N167" s="4"/>
      <c r="O167" s="4"/>
      <c r="P167" s="4"/>
      <c r="Q167" s="7"/>
    </row>
    <row r="168" spans="1:17" x14ac:dyDescent="0.25">
      <c r="A168" s="5"/>
      <c r="B168" s="4"/>
      <c r="C168" s="4"/>
      <c r="D168" s="4"/>
      <c r="E168" s="4"/>
      <c r="F168" s="4"/>
      <c r="G168" s="4"/>
      <c r="H168" s="56"/>
      <c r="I168" s="4"/>
      <c r="J168" s="4"/>
      <c r="K168" s="4"/>
      <c r="L168" s="4"/>
      <c r="M168" s="4"/>
      <c r="N168" s="4"/>
      <c r="O168" s="4"/>
      <c r="P168" s="4"/>
      <c r="Q168" s="7"/>
    </row>
    <row r="169" spans="1:17" x14ac:dyDescent="0.25">
      <c r="A169" s="5"/>
      <c r="B169" s="4"/>
      <c r="C169" s="4"/>
      <c r="D169" s="4"/>
      <c r="E169" s="4"/>
      <c r="F169" s="4"/>
      <c r="G169" s="4"/>
      <c r="H169" s="56"/>
      <c r="I169" s="4"/>
      <c r="J169" s="4"/>
      <c r="K169" s="4"/>
      <c r="L169" s="4"/>
      <c r="M169" s="4"/>
      <c r="N169" s="4"/>
      <c r="O169" s="4"/>
      <c r="P169" s="4"/>
      <c r="Q169" s="7"/>
    </row>
    <row r="170" spans="1:17" x14ac:dyDescent="0.25">
      <c r="A170" s="5"/>
      <c r="B170" s="4"/>
      <c r="C170" s="4"/>
      <c r="D170" s="4"/>
      <c r="E170" s="4"/>
      <c r="F170" s="4"/>
      <c r="G170" s="4"/>
      <c r="H170" s="56"/>
      <c r="I170" s="4"/>
      <c r="J170" s="4"/>
      <c r="K170" s="4"/>
      <c r="L170" s="4"/>
      <c r="M170" s="4"/>
      <c r="N170" s="4"/>
      <c r="O170" s="4"/>
      <c r="P170" s="4"/>
      <c r="Q170" s="7"/>
    </row>
    <row r="171" spans="1:17" x14ac:dyDescent="0.25">
      <c r="A171" s="5"/>
      <c r="B171" s="4"/>
      <c r="C171" s="4"/>
      <c r="D171" s="4"/>
      <c r="E171" s="4"/>
      <c r="F171" s="4"/>
      <c r="G171" s="4"/>
      <c r="H171" s="56"/>
      <c r="I171" s="4"/>
      <c r="J171" s="4"/>
      <c r="K171" s="4"/>
      <c r="L171" s="4"/>
      <c r="M171" s="4"/>
      <c r="N171" s="4"/>
      <c r="O171" s="4"/>
      <c r="P171" s="4"/>
      <c r="Q171" s="7"/>
    </row>
    <row r="172" spans="1:17" x14ac:dyDescent="0.25">
      <c r="A172" s="5"/>
      <c r="B172" s="4"/>
      <c r="C172" s="4"/>
      <c r="D172" s="4"/>
      <c r="E172" s="4"/>
      <c r="F172" s="4"/>
      <c r="G172" s="4"/>
      <c r="H172" s="56"/>
      <c r="I172" s="4"/>
      <c r="J172" s="4"/>
      <c r="K172" s="4"/>
      <c r="L172" s="4"/>
      <c r="M172" s="4"/>
      <c r="N172" s="4"/>
      <c r="O172" s="4"/>
      <c r="P172" s="4"/>
      <c r="Q172" s="7"/>
    </row>
    <row r="173" spans="1:17" x14ac:dyDescent="0.25">
      <c r="A173" s="5"/>
      <c r="B173" s="4"/>
      <c r="C173" s="4"/>
      <c r="D173" s="4"/>
      <c r="E173" s="4"/>
      <c r="F173" s="4"/>
      <c r="G173" s="4"/>
      <c r="H173" s="56"/>
      <c r="I173" s="4"/>
      <c r="J173" s="4"/>
      <c r="K173" s="4"/>
      <c r="L173" s="4"/>
      <c r="M173" s="4"/>
      <c r="N173" s="4"/>
      <c r="O173" s="4"/>
      <c r="P173" s="4"/>
      <c r="Q173" s="7"/>
    </row>
    <row r="174" spans="1:17" x14ac:dyDescent="0.25">
      <c r="A174" s="5"/>
      <c r="B174" s="4"/>
      <c r="C174" s="4"/>
      <c r="D174" s="4"/>
      <c r="E174" s="4"/>
      <c r="F174" s="4"/>
      <c r="G174" s="4"/>
      <c r="H174" s="56"/>
      <c r="I174" s="4"/>
      <c r="J174" s="4"/>
      <c r="K174" s="4"/>
      <c r="L174" s="4"/>
      <c r="M174" s="4"/>
      <c r="N174" s="4"/>
      <c r="O174" s="4"/>
      <c r="P174" s="4"/>
      <c r="Q174" s="7"/>
    </row>
    <row r="175" spans="1:17" x14ac:dyDescent="0.25">
      <c r="A175" s="5"/>
      <c r="B175" s="4"/>
      <c r="C175" s="4"/>
      <c r="D175" s="4"/>
      <c r="E175" s="4"/>
      <c r="F175" s="4"/>
      <c r="G175" s="4"/>
      <c r="H175" s="56"/>
      <c r="I175" s="4"/>
      <c r="J175" s="4"/>
      <c r="K175" s="4"/>
      <c r="L175" s="4"/>
      <c r="M175" s="4"/>
      <c r="N175" s="4"/>
      <c r="O175" s="4"/>
      <c r="P175" s="4"/>
      <c r="Q175" s="7"/>
    </row>
    <row r="176" spans="1:17" x14ac:dyDescent="0.25">
      <c r="A176" s="5"/>
      <c r="B176" s="4"/>
      <c r="C176" s="4"/>
      <c r="D176" s="4"/>
      <c r="E176" s="4"/>
      <c r="F176" s="4"/>
      <c r="G176" s="4"/>
      <c r="H176" s="56"/>
      <c r="I176" s="4"/>
      <c r="J176" s="4"/>
      <c r="K176" s="4"/>
      <c r="L176" s="4"/>
      <c r="M176" s="4"/>
      <c r="N176" s="4"/>
      <c r="O176" s="4"/>
      <c r="P176" s="4"/>
      <c r="Q176" s="7"/>
    </row>
    <row r="177" spans="1:17" x14ac:dyDescent="0.25">
      <c r="A177" s="5"/>
      <c r="B177" s="4"/>
      <c r="C177" s="4"/>
      <c r="D177" s="4"/>
      <c r="E177" s="4"/>
      <c r="F177" s="4"/>
      <c r="G177" s="4"/>
      <c r="H177" s="56"/>
      <c r="I177" s="4"/>
      <c r="J177" s="4"/>
      <c r="K177" s="4"/>
      <c r="L177" s="4"/>
      <c r="M177" s="4"/>
      <c r="N177" s="4"/>
      <c r="O177" s="4"/>
      <c r="P177" s="4"/>
      <c r="Q177" s="7"/>
    </row>
    <row r="178" spans="1:17" x14ac:dyDescent="0.25">
      <c r="A178" s="5"/>
      <c r="B178" s="4"/>
      <c r="C178" s="4"/>
      <c r="D178" s="4"/>
      <c r="E178" s="4"/>
      <c r="F178" s="4"/>
      <c r="G178" s="4"/>
      <c r="H178" s="56"/>
      <c r="I178" s="4"/>
      <c r="J178" s="4"/>
      <c r="K178" s="4"/>
      <c r="L178" s="4"/>
      <c r="M178" s="4"/>
      <c r="N178" s="4"/>
      <c r="O178" s="4"/>
      <c r="P178" s="4"/>
      <c r="Q178" s="7"/>
    </row>
    <row r="179" spans="1:17" x14ac:dyDescent="0.25">
      <c r="A179" s="5"/>
      <c r="B179" s="4"/>
      <c r="C179" s="4"/>
      <c r="D179" s="4"/>
      <c r="E179" s="4"/>
      <c r="F179" s="4"/>
      <c r="G179" s="4"/>
      <c r="H179" s="56"/>
      <c r="I179" s="4"/>
      <c r="J179" s="4"/>
      <c r="K179" s="4"/>
      <c r="L179" s="4"/>
      <c r="M179" s="4"/>
      <c r="N179" s="4"/>
      <c r="O179" s="4"/>
      <c r="P179" s="4"/>
      <c r="Q179" s="7"/>
    </row>
    <row r="180" spans="1:17" x14ac:dyDescent="0.25">
      <c r="A180" s="5"/>
      <c r="B180" s="4"/>
      <c r="C180" s="4"/>
      <c r="D180" s="4"/>
      <c r="E180" s="4"/>
      <c r="F180" s="4"/>
      <c r="G180" s="4"/>
      <c r="H180" s="56"/>
      <c r="I180" s="4"/>
      <c r="J180" s="4"/>
      <c r="K180" s="4"/>
      <c r="L180" s="4"/>
      <c r="M180" s="4"/>
      <c r="N180" s="4"/>
      <c r="O180" s="4"/>
      <c r="P180" s="4"/>
      <c r="Q180" s="7"/>
    </row>
    <row r="181" spans="1:17" x14ac:dyDescent="0.25">
      <c r="A181" s="5"/>
      <c r="B181" s="4"/>
      <c r="C181" s="4"/>
      <c r="D181" s="4"/>
      <c r="E181" s="4"/>
      <c r="F181" s="4"/>
      <c r="G181" s="4"/>
      <c r="H181" s="56"/>
      <c r="I181" s="4"/>
      <c r="J181" s="4"/>
      <c r="K181" s="4"/>
      <c r="L181" s="4"/>
      <c r="M181" s="4"/>
      <c r="N181" s="4"/>
      <c r="O181" s="4"/>
      <c r="P181" s="4"/>
      <c r="Q181" s="7"/>
    </row>
    <row r="182" spans="1:17" x14ac:dyDescent="0.25">
      <c r="A182" s="5"/>
      <c r="B182" s="4"/>
      <c r="C182" s="4"/>
      <c r="D182" s="4"/>
      <c r="E182" s="4"/>
      <c r="F182" s="4"/>
      <c r="G182" s="4"/>
      <c r="H182" s="56"/>
      <c r="I182" s="4"/>
      <c r="J182" s="4"/>
      <c r="K182" s="4"/>
      <c r="L182" s="4"/>
      <c r="M182" s="4"/>
      <c r="N182" s="4"/>
      <c r="O182" s="4"/>
      <c r="P182" s="4"/>
      <c r="Q182" s="7"/>
    </row>
    <row r="183" spans="1:17" x14ac:dyDescent="0.25">
      <c r="A183" s="5"/>
      <c r="B183" s="4"/>
      <c r="C183" s="4"/>
      <c r="D183" s="4"/>
      <c r="E183" s="4"/>
      <c r="F183" s="4"/>
      <c r="G183" s="4"/>
      <c r="H183" s="56"/>
      <c r="I183" s="4"/>
      <c r="J183" s="4"/>
      <c r="K183" s="4"/>
      <c r="L183" s="4"/>
      <c r="M183" s="4"/>
      <c r="N183" s="4"/>
      <c r="O183" s="4"/>
      <c r="P183" s="4"/>
      <c r="Q183" s="7"/>
    </row>
    <row r="184" spans="1:17" x14ac:dyDescent="0.25">
      <c r="A184" s="5"/>
      <c r="B184" s="4"/>
      <c r="C184" s="4"/>
      <c r="D184" s="4"/>
      <c r="E184" s="4"/>
      <c r="F184" s="4"/>
      <c r="G184" s="4"/>
      <c r="H184" s="56"/>
      <c r="I184" s="4"/>
      <c r="J184" s="4"/>
      <c r="K184" s="4"/>
      <c r="L184" s="4"/>
      <c r="M184" s="4"/>
      <c r="N184" s="4"/>
      <c r="O184" s="4"/>
      <c r="P184" s="4"/>
      <c r="Q184" s="7"/>
    </row>
    <row r="185" spans="1:17" ht="15.75" thickBot="1" x14ac:dyDescent="0.3">
      <c r="A185" s="5"/>
      <c r="B185" s="4"/>
      <c r="C185" s="4"/>
      <c r="D185" s="4"/>
      <c r="E185" s="4"/>
      <c r="F185" s="4"/>
      <c r="G185" s="4"/>
      <c r="H185" s="56"/>
      <c r="I185" s="4"/>
      <c r="J185" s="4"/>
      <c r="K185" s="4"/>
      <c r="L185" s="4"/>
      <c r="M185" s="4"/>
      <c r="N185" s="4"/>
      <c r="O185" s="4"/>
      <c r="P185" s="4"/>
      <c r="Q185" s="7"/>
    </row>
    <row r="186" spans="1:17" ht="20.100000000000001" customHeight="1" thickBot="1" x14ac:dyDescent="0.3">
      <c r="A186" s="5"/>
      <c r="B186" s="4"/>
      <c r="C186" s="4"/>
      <c r="D186" s="282" t="s">
        <v>30</v>
      </c>
      <c r="E186" s="282"/>
      <c r="F186" s="282"/>
      <c r="G186" s="282"/>
      <c r="H186" s="282"/>
      <c r="I186" s="282"/>
      <c r="J186" s="282"/>
      <c r="K186" s="82"/>
      <c r="L186" s="82"/>
      <c r="M186" s="4"/>
      <c r="N186" s="4"/>
      <c r="O186" s="4"/>
      <c r="P186" s="4"/>
      <c r="Q186" s="7"/>
    </row>
    <row r="187" spans="1:17" ht="20.100000000000001" customHeight="1" thickBot="1" x14ac:dyDescent="0.3">
      <c r="A187" s="5"/>
      <c r="B187" s="4"/>
      <c r="C187" s="4"/>
      <c r="D187" s="218">
        <v>1</v>
      </c>
      <c r="E187" s="287" t="str">
        <f>+'[1]ACUM-MAYO'!A173</f>
        <v>ECONOMICA ADMINISTRATIVA</v>
      </c>
      <c r="F187" s="287"/>
      <c r="G187" s="287"/>
      <c r="H187" s="287"/>
      <c r="I187" s="219">
        <v>38</v>
      </c>
      <c r="J187" s="221">
        <f>I187/I192</f>
        <v>1</v>
      </c>
      <c r="K187" s="33"/>
      <c r="L187" s="33"/>
      <c r="M187" s="4"/>
      <c r="N187" s="4"/>
      <c r="O187" s="4"/>
      <c r="P187" s="4"/>
      <c r="Q187" s="7"/>
    </row>
    <row r="188" spans="1:17" ht="20.100000000000001" customHeight="1" thickBot="1" x14ac:dyDescent="0.3">
      <c r="A188" s="5"/>
      <c r="B188" s="4"/>
      <c r="C188" s="4"/>
      <c r="D188" s="218">
        <v>2</v>
      </c>
      <c r="E188" s="287" t="str">
        <f>+'[1]ACUM-MAYO'!A174</f>
        <v>TRAMITE</v>
      </c>
      <c r="F188" s="287"/>
      <c r="G188" s="287"/>
      <c r="H188" s="287"/>
      <c r="I188" s="219">
        <v>0</v>
      </c>
      <c r="J188" s="222">
        <f>I188/I192</f>
        <v>0</v>
      </c>
      <c r="K188" s="33"/>
      <c r="L188" s="33"/>
      <c r="M188" s="4"/>
      <c r="N188" s="4"/>
      <c r="O188" s="4"/>
      <c r="P188" s="4"/>
      <c r="Q188" s="7"/>
    </row>
    <row r="189" spans="1:17" ht="20.100000000000001" customHeight="1" thickBot="1" x14ac:dyDescent="0.3">
      <c r="A189" s="5"/>
      <c r="B189" s="4"/>
      <c r="C189" s="4"/>
      <c r="D189" s="218">
        <v>3</v>
      </c>
      <c r="E189" s="287" t="str">
        <f>+'[1]ACUM-MAYO'!A175</f>
        <v>SERV. PUB.</v>
      </c>
      <c r="F189" s="287"/>
      <c r="G189" s="287"/>
      <c r="H189" s="287"/>
      <c r="I189" s="219">
        <v>0</v>
      </c>
      <c r="J189" s="222">
        <f>I189/I192</f>
        <v>0</v>
      </c>
      <c r="K189" s="33"/>
      <c r="L189" s="33"/>
      <c r="M189" s="4"/>
      <c r="N189" s="4"/>
      <c r="O189" s="4"/>
      <c r="P189" s="4"/>
      <c r="Q189" s="7"/>
    </row>
    <row r="190" spans="1:17" ht="20.100000000000001" customHeight="1" thickBot="1" x14ac:dyDescent="0.3">
      <c r="A190" s="5"/>
      <c r="B190" s="4"/>
      <c r="C190" s="4"/>
      <c r="D190" s="218">
        <v>4</v>
      </c>
      <c r="E190" s="287" t="str">
        <f>+'[1]ACUM-MAYO'!A176</f>
        <v>LEGAL</v>
      </c>
      <c r="F190" s="287"/>
      <c r="G190" s="287"/>
      <c r="H190" s="287"/>
      <c r="I190" s="219">
        <v>0</v>
      </c>
      <c r="J190" s="223">
        <f>I190/I192</f>
        <v>0</v>
      </c>
      <c r="K190" s="33"/>
      <c r="L190" s="33"/>
      <c r="M190" s="4"/>
      <c r="N190" s="4"/>
      <c r="O190" s="4"/>
      <c r="P190" s="4"/>
      <c r="Q190" s="7"/>
    </row>
    <row r="191" spans="1:17" ht="20.100000000000001" customHeight="1" thickBot="1" x14ac:dyDescent="0.3">
      <c r="A191" s="5"/>
      <c r="B191" s="4"/>
      <c r="C191" s="4"/>
      <c r="D191" s="226"/>
      <c r="E191" s="227"/>
      <c r="F191" s="227"/>
      <c r="G191" s="227"/>
      <c r="H191" s="227"/>
      <c r="I191" s="227"/>
      <c r="J191" s="227"/>
      <c r="K191" s="57"/>
      <c r="L191" s="57"/>
      <c r="M191" s="4"/>
      <c r="N191" s="4"/>
      <c r="O191" s="4"/>
      <c r="P191" s="4"/>
      <c r="Q191" s="7"/>
    </row>
    <row r="192" spans="1:17" ht="20.100000000000001" customHeight="1" thickBot="1" x14ac:dyDescent="0.3">
      <c r="A192" s="5"/>
      <c r="B192" s="4"/>
      <c r="C192" s="4"/>
      <c r="D192" s="202"/>
      <c r="E192" s="202"/>
      <c r="F192" s="202"/>
      <c r="G192" s="202"/>
      <c r="H192" s="224" t="s">
        <v>7</v>
      </c>
      <c r="I192" s="224">
        <v>38</v>
      </c>
      <c r="J192" s="228">
        <f>SUM(J187:J190)</f>
        <v>1</v>
      </c>
      <c r="K192" s="42"/>
      <c r="L192" s="42"/>
      <c r="M192" s="4"/>
      <c r="N192" s="4"/>
      <c r="O192" s="4"/>
      <c r="P192" s="4"/>
      <c r="Q192" s="7"/>
    </row>
    <row r="193" spans="1:17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57"/>
      <c r="N193" s="4"/>
      <c r="O193" s="4"/>
      <c r="P193" s="4"/>
      <c r="Q193" s="7"/>
    </row>
    <row r="194" spans="1:17" s="89" customFormat="1" ht="15.75" x14ac:dyDescent="0.25">
      <c r="A194" s="25"/>
      <c r="B194" s="26"/>
      <c r="C194" s="26"/>
      <c r="D194" s="4"/>
      <c r="E194" s="4"/>
      <c r="F194" s="4"/>
      <c r="G194" s="4"/>
      <c r="H194" s="4"/>
      <c r="I194" s="4"/>
      <c r="J194" s="4"/>
      <c r="K194" s="4"/>
      <c r="L194" s="4"/>
      <c r="M194" s="26"/>
      <c r="N194" s="26"/>
      <c r="O194" s="26"/>
      <c r="P194" s="26"/>
      <c r="Q194" s="28"/>
    </row>
    <row r="195" spans="1:17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7"/>
    </row>
    <row r="196" spans="1:17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7"/>
    </row>
    <row r="197" spans="1:17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7"/>
    </row>
    <row r="198" spans="1:17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7"/>
    </row>
    <row r="199" spans="1:17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7"/>
    </row>
    <row r="200" spans="1:17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7"/>
    </row>
    <row r="201" spans="1:17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7"/>
    </row>
    <row r="202" spans="1:17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7"/>
    </row>
    <row r="203" spans="1:17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7"/>
    </row>
    <row r="204" spans="1:17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7"/>
    </row>
    <row r="205" spans="1:17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/>
      <c r="N205" s="4"/>
      <c r="O205" s="4"/>
      <c r="P205" s="4"/>
      <c r="Q205" s="7"/>
    </row>
    <row r="206" spans="1:17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7"/>
    </row>
    <row r="207" spans="1:17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7"/>
    </row>
    <row r="208" spans="1:17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7"/>
    </row>
    <row r="209" spans="1:17" x14ac:dyDescent="0.25">
      <c r="A209" s="5"/>
      <c r="B209" s="4"/>
      <c r="C209" s="4"/>
      <c r="D209" s="57"/>
      <c r="E209" s="57"/>
      <c r="F209" s="57"/>
      <c r="G209" s="59"/>
      <c r="H209" s="56"/>
      <c r="I209" s="4"/>
      <c r="J209" s="4"/>
      <c r="K209" s="4"/>
      <c r="L209" s="4"/>
      <c r="M209" s="4"/>
      <c r="N209" s="4"/>
      <c r="O209" s="4"/>
      <c r="P209" s="4"/>
      <c r="Q209" s="7"/>
    </row>
    <row r="210" spans="1:17" x14ac:dyDescent="0.25">
      <c r="A210" s="5"/>
      <c r="B210" s="4"/>
      <c r="C210" s="4"/>
      <c r="D210" s="57"/>
      <c r="E210" s="57"/>
      <c r="F210" s="57"/>
      <c r="G210" s="59"/>
      <c r="H210" s="56"/>
      <c r="I210" s="4"/>
      <c r="J210" s="4"/>
      <c r="K210" s="4"/>
      <c r="L210" s="4"/>
      <c r="M210" s="4"/>
      <c r="N210" s="4"/>
      <c r="O210" s="4"/>
      <c r="P210" s="4"/>
      <c r="Q210" s="7"/>
    </row>
    <row r="211" spans="1:17" x14ac:dyDescent="0.25">
      <c r="A211" s="5"/>
      <c r="B211" s="4"/>
      <c r="C211" s="4"/>
      <c r="D211" s="57"/>
      <c r="E211" s="57"/>
      <c r="F211" s="57"/>
      <c r="G211" s="59"/>
      <c r="H211" s="56"/>
      <c r="I211" s="4"/>
      <c r="J211" s="4"/>
      <c r="K211" s="4"/>
      <c r="L211" s="4"/>
      <c r="M211" s="4"/>
      <c r="N211" s="4"/>
      <c r="O211" s="4"/>
      <c r="P211" s="4"/>
      <c r="Q211" s="7"/>
    </row>
    <row r="212" spans="1:17" x14ac:dyDescent="0.25">
      <c r="A212" s="5"/>
      <c r="B212" s="4"/>
      <c r="C212" s="4"/>
      <c r="D212" s="57"/>
      <c r="E212" s="57"/>
      <c r="F212" s="57"/>
      <c r="G212" s="59"/>
      <c r="H212" s="56"/>
      <c r="I212" s="4"/>
      <c r="J212" s="4"/>
      <c r="K212" s="4"/>
      <c r="L212" s="4"/>
      <c r="M212" s="4"/>
      <c r="N212" s="4"/>
      <c r="O212" s="4"/>
      <c r="P212" s="4"/>
      <c r="Q212" s="7"/>
    </row>
    <row r="213" spans="1:17" x14ac:dyDescent="0.25">
      <c r="A213" s="5"/>
      <c r="B213" s="4"/>
      <c r="C213" s="4"/>
      <c r="D213" s="57"/>
      <c r="E213" s="57"/>
      <c r="F213" s="57"/>
      <c r="G213" s="59"/>
      <c r="H213" s="56"/>
      <c r="I213" s="4"/>
      <c r="J213" s="4"/>
      <c r="K213" s="4"/>
      <c r="L213" s="4"/>
      <c r="M213" s="4"/>
      <c r="N213" s="4"/>
      <c r="O213" s="4"/>
      <c r="P213" s="4"/>
      <c r="Q213" s="7"/>
    </row>
    <row r="214" spans="1:17" ht="15.75" thickBot="1" x14ac:dyDescent="0.3">
      <c r="A214" s="5"/>
      <c r="B214" s="4"/>
      <c r="C214" s="4"/>
      <c r="D214" s="57"/>
      <c r="E214" s="57"/>
      <c r="F214" s="57"/>
      <c r="G214" s="59"/>
      <c r="H214" s="56"/>
      <c r="I214" s="4"/>
      <c r="J214" s="4"/>
      <c r="K214" s="4"/>
      <c r="L214" s="4"/>
      <c r="M214" s="4"/>
      <c r="N214" s="4"/>
      <c r="O214" s="4"/>
      <c r="P214" s="4"/>
      <c r="Q214" s="7"/>
    </row>
    <row r="215" spans="1:17" ht="20.100000000000001" customHeight="1" thickBot="1" x14ac:dyDescent="0.3">
      <c r="A215" s="5"/>
      <c r="B215" s="4"/>
      <c r="C215" s="4"/>
      <c r="D215" s="245" t="s">
        <v>31</v>
      </c>
      <c r="E215" s="245"/>
      <c r="F215" s="245"/>
      <c r="G215" s="245"/>
      <c r="H215" s="245"/>
      <c r="I215" s="245"/>
      <c r="J215" s="245"/>
      <c r="K215" s="82"/>
      <c r="L215" s="82"/>
      <c r="M215" s="4"/>
      <c r="N215" s="4"/>
      <c r="O215" s="4"/>
      <c r="P215" s="4"/>
      <c r="Q215" s="7"/>
    </row>
    <row r="216" spans="1:17" ht="20.100000000000001" customHeight="1" thickBot="1" x14ac:dyDescent="0.3">
      <c r="A216" s="5"/>
      <c r="B216" s="4"/>
      <c r="C216" s="4"/>
      <c r="D216" s="145">
        <v>1</v>
      </c>
      <c r="E216" s="230" t="s">
        <v>4</v>
      </c>
      <c r="F216" s="210"/>
      <c r="G216" s="210"/>
      <c r="H216" s="211"/>
      <c r="I216" s="97">
        <v>21</v>
      </c>
      <c r="J216" s="98">
        <f>I216/I221</f>
        <v>0.55263157894736847</v>
      </c>
      <c r="K216" s="33"/>
      <c r="L216" s="33"/>
      <c r="M216" s="4"/>
      <c r="N216" s="4"/>
      <c r="O216" s="4"/>
      <c r="P216" s="4"/>
      <c r="Q216" s="7"/>
    </row>
    <row r="217" spans="1:17" ht="20.100000000000001" customHeight="1" thickBot="1" x14ac:dyDescent="0.3">
      <c r="A217" s="5"/>
      <c r="B217" s="4"/>
      <c r="C217" s="4"/>
      <c r="D217" s="145">
        <v>2</v>
      </c>
      <c r="E217" s="230" t="str">
        <f>+'[1]ACUM-MAYO'!A187</f>
        <v>CORREO ELECTRONICO</v>
      </c>
      <c r="F217" s="210"/>
      <c r="G217" s="210"/>
      <c r="H217" s="211"/>
      <c r="I217" s="97">
        <v>2</v>
      </c>
      <c r="J217" s="98">
        <f>I217/I221</f>
        <v>5.2631578947368418E-2</v>
      </c>
      <c r="K217" s="33"/>
      <c r="L217" s="33"/>
      <c r="M217" s="4"/>
      <c r="N217" s="4"/>
      <c r="O217" s="4"/>
      <c r="P217" s="4"/>
      <c r="Q217" s="7"/>
    </row>
    <row r="218" spans="1:17" ht="20.100000000000001" customHeight="1" thickBot="1" x14ac:dyDescent="0.3">
      <c r="A218" s="5"/>
      <c r="B218" s="4"/>
      <c r="C218" s="4"/>
      <c r="D218" s="145">
        <v>3</v>
      </c>
      <c r="E218" s="230" t="str">
        <f>+'[1]ACUM-MAYO'!A188</f>
        <v>NOTIFICACIÓN PERSONAL</v>
      </c>
      <c r="F218" s="210"/>
      <c r="G218" s="210"/>
      <c r="H218" s="211"/>
      <c r="I218" s="97">
        <v>15</v>
      </c>
      <c r="J218" s="98">
        <f>I218/I221</f>
        <v>0.39473684210526316</v>
      </c>
      <c r="K218" s="33"/>
      <c r="L218" s="33"/>
      <c r="M218" s="4"/>
      <c r="N218" s="4"/>
      <c r="O218" s="4"/>
      <c r="P218" s="4"/>
      <c r="Q218" s="7"/>
    </row>
    <row r="219" spans="1:17" ht="20.100000000000001" customHeight="1" thickBot="1" x14ac:dyDescent="0.3">
      <c r="A219" s="5"/>
      <c r="B219" s="4"/>
      <c r="C219" s="4"/>
      <c r="D219" s="145">
        <v>4</v>
      </c>
      <c r="E219" s="230" t="str">
        <f>+'[1]ACUM-MAYO'!A189</f>
        <v>LISTAS</v>
      </c>
      <c r="F219" s="210"/>
      <c r="G219" s="212"/>
      <c r="H219" s="213"/>
      <c r="I219" s="97">
        <v>0</v>
      </c>
      <c r="J219" s="98">
        <f>I219/I221</f>
        <v>0</v>
      </c>
      <c r="K219" s="33"/>
      <c r="L219" s="33"/>
      <c r="M219" s="4"/>
      <c r="N219" s="65"/>
      <c r="O219" s="4"/>
      <c r="P219" s="4"/>
      <c r="Q219" s="7"/>
    </row>
    <row r="220" spans="1:17" ht="20.100000000000001" customHeight="1" thickBot="1" x14ac:dyDescent="0.3">
      <c r="A220" s="5"/>
      <c r="B220" s="4"/>
      <c r="C220" s="4"/>
      <c r="D220" s="12"/>
      <c r="E220" s="12"/>
      <c r="F220" s="12"/>
      <c r="G220" s="12"/>
      <c r="H220" s="12"/>
      <c r="I220" s="12"/>
      <c r="J220" s="12"/>
      <c r="K220" s="4"/>
      <c r="L220" s="4"/>
      <c r="M220" s="4"/>
      <c r="N220" s="65"/>
      <c r="O220" s="4"/>
      <c r="P220" s="4"/>
      <c r="Q220" s="7"/>
    </row>
    <row r="221" spans="1:17" ht="20.100000000000001" customHeight="1" thickBot="1" x14ac:dyDescent="0.3">
      <c r="A221" s="5"/>
      <c r="B221" s="4"/>
      <c r="C221" s="4"/>
      <c r="D221" s="229"/>
      <c r="E221" s="206"/>
      <c r="F221" s="206"/>
      <c r="G221" s="206"/>
      <c r="H221" s="95" t="s">
        <v>7</v>
      </c>
      <c r="I221" s="95">
        <f>SUM(I216:I220)</f>
        <v>38</v>
      </c>
      <c r="J221" s="96">
        <f>SUM(J216:J220)</f>
        <v>1</v>
      </c>
      <c r="K221" s="42"/>
      <c r="L221" s="42"/>
      <c r="M221" s="4"/>
      <c r="N221" s="4"/>
      <c r="O221" s="4"/>
      <c r="P221" s="4"/>
      <c r="Q221" s="7"/>
    </row>
    <row r="222" spans="1:17" ht="15.75" customHeight="1" x14ac:dyDescent="0.25">
      <c r="A222" s="5"/>
      <c r="B222" s="4"/>
      <c r="C222" s="4"/>
      <c r="D222" s="26"/>
      <c r="E222" s="52"/>
      <c r="F222" s="52"/>
      <c r="G222" s="103"/>
      <c r="H222" s="104"/>
      <c r="I222" s="105"/>
      <c r="J222" s="106"/>
      <c r="K222" s="107"/>
      <c r="L222" s="42"/>
      <c r="M222" s="4"/>
      <c r="N222" s="4"/>
      <c r="O222" s="4"/>
      <c r="P222" s="4"/>
      <c r="Q222" s="7"/>
    </row>
    <row r="223" spans="1:17" ht="15.75" customHeight="1" x14ac:dyDescent="0.25">
      <c r="A223" s="5"/>
      <c r="B223" s="4"/>
      <c r="C223" s="4"/>
      <c r="D223" s="26"/>
      <c r="E223" s="52"/>
      <c r="F223" s="52"/>
      <c r="G223" s="103"/>
      <c r="H223" s="104"/>
      <c r="I223" s="105"/>
      <c r="J223" s="106"/>
      <c r="K223" s="107"/>
      <c r="L223" s="42"/>
      <c r="M223" s="4"/>
      <c r="N223" s="4"/>
      <c r="O223" s="4"/>
      <c r="P223" s="4"/>
      <c r="Q223" s="7"/>
    </row>
    <row r="224" spans="1:17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7"/>
    </row>
    <row r="225" spans="1:17" s="89" customFormat="1" ht="15.75" x14ac:dyDescent="0.25">
      <c r="A225" s="25"/>
      <c r="B225" s="26"/>
      <c r="C225" s="26"/>
      <c r="D225" s="4"/>
      <c r="E225" s="4"/>
      <c r="F225" s="4"/>
      <c r="G225" s="4"/>
      <c r="H225" s="4"/>
      <c r="I225" s="4"/>
      <c r="J225" s="4"/>
      <c r="K225" s="4"/>
      <c r="L225" s="4"/>
      <c r="M225" s="26"/>
      <c r="N225" s="26"/>
      <c r="O225" s="26"/>
      <c r="P225" s="26"/>
      <c r="Q225" s="28"/>
    </row>
    <row r="226" spans="1:17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7"/>
    </row>
    <row r="227" spans="1:17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7"/>
    </row>
    <row r="228" spans="1:17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7"/>
    </row>
    <row r="229" spans="1:17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7"/>
    </row>
    <row r="230" spans="1:17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7"/>
    </row>
    <row r="231" spans="1:17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7"/>
    </row>
    <row r="232" spans="1:17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7"/>
    </row>
    <row r="233" spans="1:17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7"/>
    </row>
    <row r="234" spans="1:17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7"/>
    </row>
    <row r="235" spans="1:17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7"/>
    </row>
    <row r="236" spans="1:17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7"/>
    </row>
    <row r="237" spans="1:17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7"/>
    </row>
    <row r="238" spans="1:17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7"/>
    </row>
    <row r="239" spans="1:17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7"/>
    </row>
    <row r="240" spans="1:17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7"/>
    </row>
    <row r="241" spans="1:17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7"/>
    </row>
    <row r="242" spans="1:17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7"/>
    </row>
    <row r="243" spans="1:17" ht="15.75" thickBot="1" x14ac:dyDescent="0.3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7"/>
    </row>
    <row r="244" spans="1:17" ht="24.95" customHeight="1" thickBot="1" x14ac:dyDescent="0.3">
      <c r="A244" s="5"/>
      <c r="B244" s="4"/>
      <c r="C244" s="4"/>
      <c r="D244" s="271" t="s">
        <v>32</v>
      </c>
      <c r="E244" s="272"/>
      <c r="F244" s="272"/>
      <c r="G244" s="273"/>
      <c r="H244" s="4"/>
      <c r="I244" s="4"/>
      <c r="J244" s="4"/>
      <c r="K244" s="4"/>
      <c r="L244" s="4"/>
      <c r="M244" s="4"/>
      <c r="N244" s="4"/>
      <c r="O244" s="4"/>
      <c r="P244" s="4"/>
      <c r="Q244" s="7"/>
    </row>
    <row r="245" spans="1:17" ht="24.95" customHeight="1" x14ac:dyDescent="0.25">
      <c r="A245" s="5"/>
      <c r="B245" s="4"/>
      <c r="C245" s="4"/>
      <c r="D245" s="189">
        <v>1</v>
      </c>
      <c r="E245" s="274" t="s">
        <v>33</v>
      </c>
      <c r="F245" s="274"/>
      <c r="G245" s="190">
        <v>2</v>
      </c>
      <c r="H245" s="4"/>
      <c r="I245" s="4"/>
      <c r="J245" s="4"/>
      <c r="K245" s="4"/>
      <c r="L245" s="4"/>
      <c r="M245" s="4"/>
      <c r="N245" s="4"/>
      <c r="O245" s="4"/>
      <c r="P245" s="4"/>
      <c r="Q245" s="7"/>
    </row>
    <row r="246" spans="1:17" ht="24.95" customHeight="1" x14ac:dyDescent="0.25">
      <c r="A246" s="5"/>
      <c r="B246" s="4"/>
      <c r="C246" s="4"/>
      <c r="D246" s="191">
        <v>2</v>
      </c>
      <c r="E246" s="268" t="s">
        <v>34</v>
      </c>
      <c r="F246" s="268"/>
      <c r="G246" s="192">
        <v>13</v>
      </c>
      <c r="H246" s="4"/>
      <c r="I246" s="4"/>
      <c r="J246" s="4"/>
      <c r="K246" s="4"/>
      <c r="L246" s="4"/>
      <c r="M246" s="4"/>
      <c r="N246" s="4"/>
      <c r="O246" s="4"/>
      <c r="P246" s="4"/>
      <c r="Q246" s="7"/>
    </row>
    <row r="247" spans="1:17" ht="24.95" customHeight="1" x14ac:dyDescent="0.25">
      <c r="A247" s="5"/>
      <c r="B247" s="4"/>
      <c r="C247" s="66"/>
      <c r="D247" s="191">
        <v>3</v>
      </c>
      <c r="E247" s="268" t="s">
        <v>41</v>
      </c>
      <c r="F247" s="268"/>
      <c r="G247" s="192">
        <v>4</v>
      </c>
      <c r="H247" s="4"/>
      <c r="I247" s="4"/>
      <c r="J247" s="4"/>
      <c r="K247" s="4"/>
      <c r="L247" s="4"/>
      <c r="M247" s="4"/>
      <c r="N247" s="4"/>
      <c r="O247" s="4"/>
      <c r="P247" s="7"/>
      <c r="Q247" s="67"/>
    </row>
    <row r="248" spans="1:17" ht="24.95" customHeight="1" x14ac:dyDescent="0.25">
      <c r="A248" s="5"/>
      <c r="B248" s="4"/>
      <c r="C248" s="66"/>
      <c r="D248" s="191">
        <v>4</v>
      </c>
      <c r="E248" s="268" t="s">
        <v>35</v>
      </c>
      <c r="F248" s="268"/>
      <c r="G248" s="192">
        <v>0</v>
      </c>
      <c r="H248" s="4"/>
      <c r="I248" s="4"/>
      <c r="J248" s="4"/>
      <c r="K248" s="4"/>
      <c r="L248" s="4"/>
      <c r="M248" s="4"/>
      <c r="N248" s="4"/>
      <c r="O248" s="4"/>
      <c r="P248" s="7"/>
      <c r="Q248" s="67"/>
    </row>
    <row r="249" spans="1:17" ht="24.95" customHeight="1" x14ac:dyDescent="0.25">
      <c r="A249" s="5"/>
      <c r="B249" s="4"/>
      <c r="C249" s="66"/>
      <c r="D249" s="191">
        <v>5</v>
      </c>
      <c r="E249" s="268" t="s">
        <v>36</v>
      </c>
      <c r="F249" s="268"/>
      <c r="G249" s="192">
        <v>0</v>
      </c>
      <c r="H249" s="4"/>
      <c r="I249" s="4"/>
      <c r="J249" s="4"/>
      <c r="K249" s="4"/>
      <c r="L249" s="4"/>
      <c r="M249" s="4"/>
      <c r="N249" s="4"/>
      <c r="O249" s="4"/>
      <c r="P249" s="7"/>
      <c r="Q249" s="67"/>
    </row>
    <row r="250" spans="1:17" ht="24.95" customHeight="1" x14ac:dyDescent="0.25">
      <c r="A250" s="5"/>
      <c r="B250" s="4"/>
      <c r="C250" s="66"/>
      <c r="D250" s="191">
        <v>6</v>
      </c>
      <c r="E250" s="268" t="s">
        <v>37</v>
      </c>
      <c r="F250" s="268"/>
      <c r="G250" s="192">
        <v>4</v>
      </c>
      <c r="H250" s="4"/>
      <c r="I250" s="4"/>
      <c r="J250" s="4"/>
      <c r="K250" s="4"/>
      <c r="L250" s="4"/>
      <c r="M250" s="4"/>
      <c r="N250" s="4"/>
      <c r="O250" s="4"/>
      <c r="P250" s="7"/>
      <c r="Q250" s="67"/>
    </row>
    <row r="251" spans="1:17" ht="24.95" customHeight="1" thickBot="1" x14ac:dyDescent="0.3">
      <c r="A251" s="5"/>
      <c r="B251" s="4"/>
      <c r="C251" s="66"/>
      <c r="D251" s="193">
        <v>7</v>
      </c>
      <c r="E251" s="269" t="s">
        <v>38</v>
      </c>
      <c r="F251" s="269"/>
      <c r="G251" s="194">
        <v>15</v>
      </c>
      <c r="H251" s="4"/>
      <c r="I251" s="4"/>
      <c r="J251" s="4" t="s">
        <v>8</v>
      </c>
      <c r="K251" s="4"/>
      <c r="L251" s="4"/>
      <c r="M251" s="4"/>
      <c r="N251" s="4"/>
      <c r="O251" s="4"/>
      <c r="P251" s="7"/>
      <c r="Q251" s="67"/>
    </row>
    <row r="252" spans="1:17" ht="24.95" customHeight="1" thickBot="1" x14ac:dyDescent="0.3">
      <c r="A252" s="5"/>
      <c r="B252" s="4"/>
      <c r="C252" s="66"/>
      <c r="D252" s="263" t="s">
        <v>7</v>
      </c>
      <c r="E252" s="264"/>
      <c r="F252" s="288"/>
      <c r="G252" s="214">
        <v>38</v>
      </c>
      <c r="H252" s="69"/>
      <c r="I252" s="4"/>
      <c r="J252" s="4"/>
      <c r="K252" s="4"/>
      <c r="L252" s="4"/>
      <c r="M252" s="4"/>
      <c r="N252" s="4"/>
      <c r="O252" s="4"/>
      <c r="P252" s="7"/>
      <c r="Q252" s="67"/>
    </row>
    <row r="253" spans="1:17" ht="21" customHeight="1" x14ac:dyDescent="0.25">
      <c r="A253" s="5"/>
      <c r="B253" s="4"/>
      <c r="C253" s="66"/>
      <c r="D253" s="4" t="s">
        <v>39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7"/>
      <c r="Q253" s="67"/>
    </row>
    <row r="254" spans="1:17" ht="15.75" customHeight="1" x14ac:dyDescent="0.25">
      <c r="A254" s="5"/>
      <c r="B254" s="4"/>
      <c r="C254" s="6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7"/>
      <c r="Q254" s="67"/>
    </row>
    <row r="255" spans="1:17" ht="15.75" customHeight="1" x14ac:dyDescent="0.25">
      <c r="A255" s="5"/>
      <c r="B255" s="4"/>
      <c r="C255" s="66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7"/>
      <c r="Q255" s="67"/>
    </row>
    <row r="256" spans="1:17" ht="15.75" customHeight="1" x14ac:dyDescent="0.25">
      <c r="A256" s="5"/>
      <c r="B256" s="4"/>
      <c r="C256"/>
      <c r="L256" s="91"/>
      <c r="M256" s="91"/>
      <c r="N256" s="91"/>
      <c r="O256" s="91"/>
      <c r="P256" s="7"/>
      <c r="Q256" s="67"/>
    </row>
    <row r="257" spans="1:17" ht="15.75" customHeight="1" x14ac:dyDescent="0.25">
      <c r="A257" s="5"/>
      <c r="B257" s="4"/>
      <c r="C257" s="66"/>
      <c r="D257" s="91"/>
      <c r="H257" s="91"/>
      <c r="I257" s="91"/>
      <c r="J257" s="91"/>
      <c r="K257" s="91"/>
      <c r="L257" s="91"/>
      <c r="M257" s="91"/>
      <c r="N257" s="91"/>
      <c r="O257" s="91"/>
      <c r="P257" s="7"/>
      <c r="Q257" s="67"/>
    </row>
    <row r="258" spans="1:17" ht="15.75" customHeight="1" thickBot="1" x14ac:dyDescent="0.3">
      <c r="A258" s="5"/>
      <c r="B258" s="4"/>
      <c r="C258" s="6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7"/>
      <c r="Q258" s="67"/>
    </row>
    <row r="259" spans="1:17" ht="15.75" customHeight="1" thickBot="1" x14ac:dyDescent="0.3">
      <c r="A259" s="5"/>
      <c r="B259" s="239" t="s">
        <v>40</v>
      </c>
      <c r="C259" s="239"/>
      <c r="D259" s="239"/>
      <c r="E259" s="239"/>
      <c r="F259" s="239"/>
      <c r="G259" s="239"/>
      <c r="H259" s="239"/>
      <c r="I259" s="239"/>
      <c r="J259" s="239"/>
      <c r="K259" s="239"/>
      <c r="L259" s="239"/>
      <c r="M259" s="239"/>
      <c r="N259" s="239"/>
      <c r="O259" s="239"/>
      <c r="P259" s="7"/>
      <c r="Q259" s="67"/>
    </row>
    <row r="260" spans="1:17" ht="15.75" customHeight="1" x14ac:dyDescent="0.25">
      <c r="A260" s="5"/>
      <c r="B260" s="4"/>
      <c r="C260" s="6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7"/>
      <c r="Q260" s="67"/>
    </row>
    <row r="261" spans="1:17" ht="15.75" customHeight="1" x14ac:dyDescent="0.25">
      <c r="A261" s="5"/>
      <c r="B261" s="4"/>
      <c r="C261" s="6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7"/>
      <c r="Q261" s="67"/>
    </row>
    <row r="262" spans="1:17" ht="15.75" customHeight="1" x14ac:dyDescent="0.25">
      <c r="A262" s="5"/>
      <c r="B262" s="4"/>
      <c r="C262" s="6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7"/>
      <c r="Q262" s="67"/>
    </row>
    <row r="263" spans="1:17" ht="15.75" customHeight="1" x14ac:dyDescent="0.25">
      <c r="A263" s="5"/>
      <c r="B263" s="4"/>
      <c r="C263" s="66"/>
      <c r="D263" s="4"/>
      <c r="E263" s="4"/>
      <c r="F263" s="4"/>
      <c r="G263" s="4"/>
      <c r="H263" s="27"/>
      <c r="I263" s="26"/>
      <c r="J263" s="26"/>
      <c r="K263" s="26"/>
      <c r="L263" s="26"/>
      <c r="M263" s="4"/>
      <c r="N263" s="4"/>
      <c r="O263" s="4"/>
      <c r="P263" s="7"/>
      <c r="Q263" s="67"/>
    </row>
    <row r="264" spans="1:17" x14ac:dyDescent="0.2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7"/>
    </row>
    <row r="265" spans="1:17" s="89" customFormat="1" ht="15.75" x14ac:dyDescent="0.25">
      <c r="A265" s="25"/>
      <c r="B265" s="26"/>
      <c r="C265" s="26"/>
      <c r="D265" s="4"/>
      <c r="E265" s="4"/>
      <c r="F265" s="4"/>
      <c r="G265" s="4"/>
      <c r="H265" s="4"/>
      <c r="I265" s="4"/>
      <c r="J265" s="4"/>
      <c r="K265" s="4"/>
      <c r="L265" s="4"/>
      <c r="M265" s="26"/>
      <c r="N265" s="26"/>
      <c r="O265" s="26"/>
      <c r="P265" s="26"/>
      <c r="Q265" s="28"/>
    </row>
    <row r="266" spans="1:17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91"/>
      <c r="P266" s="4"/>
      <c r="Q266" s="7"/>
    </row>
    <row r="267" spans="1:17" x14ac:dyDescent="0.2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91"/>
      <c r="P267" s="4"/>
      <c r="Q267" s="7"/>
    </row>
    <row r="268" spans="1:17" ht="24" customHeight="1" x14ac:dyDescent="0.25">
      <c r="A268" s="5"/>
      <c r="B268" s="4"/>
      <c r="C268"/>
      <c r="D268"/>
      <c r="E268"/>
      <c r="F268"/>
      <c r="G268"/>
      <c r="H268"/>
      <c r="I268"/>
      <c r="J268"/>
      <c r="K268"/>
      <c r="L268"/>
      <c r="M268"/>
      <c r="N268"/>
      <c r="P268"/>
      <c r="Q268" s="7"/>
    </row>
    <row r="269" spans="1:17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91"/>
      <c r="P269" s="4"/>
      <c r="Q269" s="7"/>
    </row>
    <row r="270" spans="1:17" x14ac:dyDescent="0.2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91"/>
      <c r="P270" s="4"/>
      <c r="Q270" s="7"/>
    </row>
    <row r="271" spans="1:17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91"/>
      <c r="P271" s="4"/>
      <c r="Q271" s="7"/>
    </row>
    <row r="272" spans="1:17" x14ac:dyDescent="0.2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91"/>
      <c r="P272" s="4"/>
      <c r="Q272" s="7"/>
    </row>
    <row r="273" spans="1:17" x14ac:dyDescent="0.2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91"/>
      <c r="P273" s="4"/>
      <c r="Q273" s="7"/>
    </row>
    <row r="274" spans="1:17" x14ac:dyDescent="0.2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91"/>
      <c r="P274" s="4"/>
      <c r="Q274" s="7"/>
    </row>
    <row r="275" spans="1:17" x14ac:dyDescent="0.25">
      <c r="A275" s="5"/>
      <c r="B275" s="4"/>
      <c r="C275" s="4"/>
      <c r="D275"/>
      <c r="E275"/>
      <c r="F275"/>
      <c r="G275"/>
      <c r="H275" s="4"/>
      <c r="I275" s="4"/>
      <c r="J275" s="4"/>
      <c r="K275" s="4"/>
      <c r="L275" s="4"/>
      <c r="M275" s="4"/>
      <c r="N275"/>
      <c r="P275"/>
      <c r="Q275" s="7"/>
    </row>
    <row r="276" spans="1:17" x14ac:dyDescent="0.25">
      <c r="A276" s="5"/>
      <c r="B276" s="4"/>
      <c r="C276" s="4"/>
      <c r="D276"/>
      <c r="E276"/>
      <c r="F276"/>
      <c r="G276"/>
      <c r="H276" s="4"/>
      <c r="I276" s="4"/>
      <c r="J276" s="4"/>
      <c r="K276" s="4"/>
      <c r="L276" s="4"/>
      <c r="M276" s="4"/>
      <c r="N276"/>
      <c r="P276"/>
      <c r="Q276" s="7"/>
    </row>
    <row r="277" spans="1:17" x14ac:dyDescent="0.25">
      <c r="A277" s="5"/>
      <c r="B277" s="4"/>
      <c r="C277" s="4"/>
      <c r="D277" s="7"/>
      <c r="E277" s="7"/>
      <c r="F277" s="7"/>
      <c r="G277" s="7"/>
      <c r="H277" s="4"/>
      <c r="I277" s="4"/>
      <c r="J277" s="4"/>
      <c r="K277" s="4"/>
      <c r="L277" s="4"/>
      <c r="M277" s="4"/>
      <c r="N277" s="4"/>
      <c r="O277" s="91"/>
      <c r="P277" s="4"/>
      <c r="Q277" s="7"/>
    </row>
    <row r="278" spans="1:17" x14ac:dyDescent="0.25">
      <c r="A278" s="5"/>
      <c r="B278" s="4"/>
      <c r="C278" s="4"/>
      <c r="D278"/>
      <c r="E278"/>
      <c r="F278"/>
      <c r="G278"/>
      <c r="H278" s="4"/>
      <c r="I278" s="4"/>
      <c r="J278" s="4"/>
      <c r="K278" s="4"/>
      <c r="L278" s="4"/>
      <c r="M278" s="4"/>
      <c r="N278"/>
      <c r="P278"/>
      <c r="Q278" s="7"/>
    </row>
    <row r="279" spans="1:17" x14ac:dyDescent="0.25">
      <c r="A279" s="5"/>
      <c r="B279" s="4"/>
      <c r="C279" s="4"/>
      <c r="D279"/>
      <c r="E279"/>
      <c r="F279"/>
      <c r="G279"/>
      <c r="H279" s="4"/>
      <c r="I279" s="4"/>
      <c r="J279" s="4"/>
      <c r="K279" s="4"/>
      <c r="L279" s="4"/>
      <c r="M279" s="4"/>
      <c r="N279"/>
      <c r="P279"/>
      <c r="Q279" s="7"/>
    </row>
    <row r="280" spans="1:17" x14ac:dyDescent="0.25">
      <c r="A280" s="5"/>
      <c r="B280" s="4"/>
      <c r="C280" s="4"/>
      <c r="D280"/>
      <c r="E280"/>
      <c r="F280"/>
      <c r="G280"/>
      <c r="H280" s="4"/>
      <c r="I280" s="4"/>
      <c r="J280" s="4"/>
      <c r="K280" s="4"/>
      <c r="L280" s="4"/>
      <c r="M280" s="4"/>
      <c r="N280"/>
      <c r="P280"/>
      <c r="Q280" s="7"/>
    </row>
    <row r="281" spans="1:17" x14ac:dyDescent="0.25">
      <c r="A281" s="5"/>
      <c r="B281" s="4"/>
      <c r="C281" s="4"/>
      <c r="D281"/>
      <c r="E281"/>
      <c r="F281"/>
      <c r="G281"/>
      <c r="H281" s="4"/>
      <c r="I281" s="4"/>
      <c r="J281" s="4"/>
      <c r="K281" s="4"/>
      <c r="L281" s="4"/>
      <c r="M281" s="4"/>
      <c r="N281"/>
      <c r="P281"/>
      <c r="Q281" s="7"/>
    </row>
    <row r="282" spans="1:17" x14ac:dyDescent="0.25">
      <c r="A282" s="5"/>
      <c r="B282" s="4"/>
      <c r="C282" s="4"/>
      <c r="D282"/>
      <c r="E282"/>
      <c r="F282"/>
      <c r="G282"/>
      <c r="H282" s="4"/>
      <c r="I282" s="4"/>
      <c r="J282" s="4"/>
      <c r="K282" s="4"/>
      <c r="L282" s="4"/>
      <c r="M282" s="4"/>
      <c r="N282"/>
      <c r="P282"/>
      <c r="Q282" s="7"/>
    </row>
    <row r="283" spans="1:17" x14ac:dyDescent="0.25">
      <c r="A283" s="5"/>
      <c r="B283" s="4"/>
      <c r="C283" s="4"/>
      <c r="D283"/>
      <c r="E283"/>
      <c r="F283"/>
      <c r="G283"/>
      <c r="H283" s="4"/>
      <c r="I283" s="4"/>
      <c r="J283" s="4"/>
      <c r="K283" s="4"/>
      <c r="L283" s="4"/>
      <c r="M283" s="4"/>
      <c r="N283"/>
      <c r="P283"/>
      <c r="Q283" s="7"/>
    </row>
    <row r="284" spans="1:17" x14ac:dyDescent="0.25">
      <c r="A284" s="5"/>
      <c r="B284" s="4"/>
      <c r="C284" s="4"/>
      <c r="D284"/>
      <c r="E284"/>
      <c r="F284"/>
      <c r="G284"/>
      <c r="H284" s="4"/>
      <c r="I284" s="4"/>
      <c r="J284" s="4"/>
      <c r="K284" s="4"/>
      <c r="L284" s="4"/>
      <c r="M284" s="4"/>
      <c r="N284"/>
      <c r="P284"/>
      <c r="Q284" s="7"/>
    </row>
    <row r="285" spans="1:17" x14ac:dyDescent="0.25">
      <c r="A285" s="5"/>
      <c r="B285" s="4"/>
      <c r="C285" s="4"/>
      <c r="D285"/>
      <c r="E285"/>
      <c r="F285"/>
      <c r="G285"/>
      <c r="H285" s="4"/>
      <c r="I285" s="4"/>
      <c r="J285" s="4"/>
      <c r="K285" s="4"/>
      <c r="L285" s="4"/>
      <c r="M285" s="4"/>
      <c r="N285"/>
      <c r="P285"/>
      <c r="Q285" s="7"/>
    </row>
    <row r="286" spans="1:17" x14ac:dyDescent="0.25">
      <c r="A286" s="5"/>
      <c r="B286" s="4"/>
      <c r="C286" s="4"/>
      <c r="D286"/>
      <c r="E286"/>
      <c r="F286"/>
      <c r="G286"/>
      <c r="H286" s="4"/>
      <c r="I286" s="4"/>
      <c r="J286" s="4"/>
      <c r="K286" s="4"/>
      <c r="L286" s="4"/>
      <c r="M286" s="4"/>
      <c r="N286"/>
      <c r="P286"/>
      <c r="Q286" s="7"/>
    </row>
    <row r="287" spans="1:17" x14ac:dyDescent="0.25">
      <c r="A287" s="5"/>
      <c r="B287" s="4"/>
      <c r="C287" s="4"/>
      <c r="D287"/>
      <c r="E287"/>
      <c r="F287"/>
      <c r="G287"/>
      <c r="H287" s="4"/>
      <c r="I287" s="4"/>
      <c r="J287" s="4"/>
      <c r="K287" s="4"/>
      <c r="L287" s="4"/>
      <c r="M287" s="4"/>
      <c r="N287"/>
      <c r="P287"/>
      <c r="Q287" s="7"/>
    </row>
    <row r="288" spans="1:17" x14ac:dyDescent="0.25">
      <c r="A288" s="5"/>
      <c r="B288" s="4"/>
      <c r="C288" s="4"/>
      <c r="D288"/>
      <c r="E288"/>
      <c r="F288"/>
      <c r="G288"/>
      <c r="H288" s="4"/>
      <c r="I288" s="4"/>
      <c r="J288" s="4"/>
      <c r="K288" s="4"/>
      <c r="L288" s="4"/>
      <c r="M288" s="4"/>
      <c r="N288"/>
      <c r="P288"/>
      <c r="Q288" s="7"/>
    </row>
    <row r="289" spans="1:17" x14ac:dyDescent="0.25">
      <c r="A289" s="5"/>
      <c r="B289" s="4"/>
      <c r="C289" s="4"/>
      <c r="D289"/>
      <c r="E289"/>
      <c r="F289"/>
      <c r="G289"/>
      <c r="H289" s="4"/>
      <c r="I289" s="4"/>
      <c r="J289" s="4"/>
      <c r="K289" s="4"/>
      <c r="L289" s="4"/>
      <c r="M289" s="4"/>
      <c r="N289"/>
      <c r="P289"/>
      <c r="Q289" s="7"/>
    </row>
    <row r="290" spans="1:17" x14ac:dyDescent="0.25">
      <c r="A290" s="5"/>
      <c r="B290" s="4"/>
      <c r="C290" s="4"/>
      <c r="D290"/>
      <c r="E290"/>
      <c r="F290"/>
      <c r="G290"/>
      <c r="H290" s="4"/>
      <c r="I290" s="4"/>
      <c r="J290" s="4"/>
      <c r="K290" s="4"/>
      <c r="L290" s="4"/>
      <c r="M290" s="4"/>
      <c r="N290"/>
      <c r="P290"/>
      <c r="Q290" s="7"/>
    </row>
    <row r="291" spans="1:17" x14ac:dyDescent="0.25">
      <c r="A291" s="5"/>
      <c r="B291" s="4"/>
      <c r="C291" s="4"/>
      <c r="D291"/>
      <c r="E291"/>
      <c r="F291"/>
      <c r="G291"/>
      <c r="H291" s="4"/>
      <c r="I291" s="4"/>
      <c r="J291" s="4"/>
      <c r="K291" s="4"/>
      <c r="L291" s="4"/>
      <c r="M291" s="4"/>
      <c r="N291"/>
      <c r="P291"/>
      <c r="Q291" s="7"/>
    </row>
    <row r="292" spans="1:17" x14ac:dyDescent="0.25">
      <c r="A292" s="5"/>
      <c r="B292" s="4"/>
      <c r="C292" s="4"/>
      <c r="D292"/>
      <c r="E292"/>
      <c r="F292"/>
      <c r="G292"/>
      <c r="H292"/>
      <c r="I292"/>
      <c r="J292"/>
      <c r="K292"/>
      <c r="L292"/>
      <c r="M292"/>
      <c r="N292"/>
      <c r="P292"/>
      <c r="Q292" s="7"/>
    </row>
    <row r="293" spans="1:17" x14ac:dyDescent="0.25">
      <c r="A293" s="5"/>
      <c r="B293" s="4"/>
      <c r="C293" s="4"/>
      <c r="D293"/>
      <c r="E293"/>
      <c r="F293"/>
      <c r="G293"/>
      <c r="H293"/>
      <c r="I293"/>
      <c r="J293"/>
      <c r="K293"/>
      <c r="L293"/>
      <c r="M293"/>
      <c r="N293"/>
      <c r="P293"/>
      <c r="Q293" s="7"/>
    </row>
    <row r="294" spans="1:17" x14ac:dyDescent="0.2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91"/>
      <c r="P294" s="7"/>
      <c r="Q294" s="7"/>
    </row>
    <row r="295" spans="1:17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91"/>
      <c r="P295"/>
      <c r="Q295" s="7"/>
    </row>
    <row r="296" spans="1:17" x14ac:dyDescent="0.2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91"/>
      <c r="P296"/>
      <c r="Q296" s="7"/>
    </row>
    <row r="297" spans="1:17" x14ac:dyDescent="0.2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91"/>
      <c r="P297"/>
      <c r="Q297" s="7"/>
    </row>
    <row r="298" spans="1:17" x14ac:dyDescent="0.2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91"/>
      <c r="P298"/>
      <c r="Q298" s="7"/>
    </row>
    <row r="299" spans="1:17" x14ac:dyDescent="0.2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91"/>
      <c r="P299"/>
      <c r="Q299" s="7"/>
    </row>
    <row r="300" spans="1:17" x14ac:dyDescent="0.25">
      <c r="A300" s="5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7"/>
    </row>
    <row r="301" spans="1:17" x14ac:dyDescent="0.25">
      <c r="B301" s="87"/>
    </row>
    <row r="302" spans="1:17" x14ac:dyDescent="0.25">
      <c r="B302" s="87"/>
    </row>
    <row r="303" spans="1:17" x14ac:dyDescent="0.25">
      <c r="B303" s="87"/>
    </row>
    <row r="304" spans="1:17" x14ac:dyDescent="0.25">
      <c r="B304" s="87"/>
    </row>
    <row r="305" spans="2:2" x14ac:dyDescent="0.25">
      <c r="B305" s="87"/>
    </row>
    <row r="306" spans="2:2" x14ac:dyDescent="0.25">
      <c r="B306" s="87"/>
    </row>
    <row r="307" spans="2:2" x14ac:dyDescent="0.25">
      <c r="B307" s="87"/>
    </row>
  </sheetData>
  <mergeCells count="53">
    <mergeCell ref="E249:F249"/>
    <mergeCell ref="E250:F250"/>
    <mergeCell ref="E251:F251"/>
    <mergeCell ref="B259:O259"/>
    <mergeCell ref="D252:F252"/>
    <mergeCell ref="E248:F248"/>
    <mergeCell ref="E161:H161"/>
    <mergeCell ref="D186:J186"/>
    <mergeCell ref="E187:H187"/>
    <mergeCell ref="E188:H188"/>
    <mergeCell ref="E189:H189"/>
    <mergeCell ref="E190:H190"/>
    <mergeCell ref="D215:J215"/>
    <mergeCell ref="D244:G244"/>
    <mergeCell ref="E245:F245"/>
    <mergeCell ref="E246:F246"/>
    <mergeCell ref="E247:F247"/>
    <mergeCell ref="E160:H160"/>
    <mergeCell ref="C108:P108"/>
    <mergeCell ref="D110:J110"/>
    <mergeCell ref="E137:J137"/>
    <mergeCell ref="E138:I138"/>
    <mergeCell ref="E144:J144"/>
    <mergeCell ref="E145:I145"/>
    <mergeCell ref="E150:J150"/>
    <mergeCell ref="E151:I151"/>
    <mergeCell ref="D157:J157"/>
    <mergeCell ref="E158:H158"/>
    <mergeCell ref="E159:H159"/>
    <mergeCell ref="E102:H102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9:J99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F37D-6DBC-4951-9990-B6F5A26CC58F}">
  <dimension ref="A1:Q307"/>
  <sheetViews>
    <sheetView zoomScaleNormal="100" workbookViewId="0">
      <selection activeCell="C20" sqref="C20:F20"/>
    </sheetView>
  </sheetViews>
  <sheetFormatPr baseColWidth="10" defaultColWidth="10.7109375" defaultRowHeight="15" x14ac:dyDescent="0.25"/>
  <cols>
    <col min="1" max="1" width="3.5703125" style="87" customWidth="1"/>
    <col min="2" max="2" width="6.7109375" style="91" customWidth="1"/>
    <col min="3" max="3" width="22.140625" style="87" customWidth="1"/>
    <col min="4" max="4" width="15.7109375" style="87" customWidth="1"/>
    <col min="5" max="5" width="26" style="87" customWidth="1"/>
    <col min="6" max="6" width="31.42578125" style="87" customWidth="1"/>
    <col min="7" max="7" width="26.42578125" style="87" customWidth="1"/>
    <col min="8" max="8" width="17.42578125" style="87" customWidth="1"/>
    <col min="9" max="9" width="19.140625" style="87" customWidth="1"/>
    <col min="10" max="10" width="15.85546875" style="87" customWidth="1"/>
    <col min="11" max="11" width="14.7109375" style="87" customWidth="1"/>
    <col min="12" max="12" width="14" style="87" customWidth="1"/>
    <col min="13" max="13" width="17.85546875" style="87" customWidth="1"/>
    <col min="14" max="14" width="12.140625" style="87" customWidth="1"/>
    <col min="15" max="15" width="14.140625" style="87" customWidth="1"/>
    <col min="16" max="16" width="2.5703125" style="87" hidden="1" customWidth="1"/>
    <col min="17" max="17" width="3.5703125" style="87" customWidth="1"/>
    <col min="18" max="16384" width="10.7109375" style="87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7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7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</row>
    <row r="12" spans="1:17" ht="15.7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7"/>
    </row>
    <row r="13" spans="1:17" ht="50.25" customHeight="1" x14ac:dyDescent="0.25">
      <c r="A13" s="5"/>
      <c r="B13" s="257" t="s">
        <v>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6"/>
      <c r="Q13" s="7"/>
    </row>
    <row r="14" spans="1:17" ht="43.5" customHeight="1" thickBot="1" x14ac:dyDescent="0.85">
      <c r="A14" s="5"/>
      <c r="B14" s="258" t="s">
        <v>47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8"/>
      <c r="Q14" s="7"/>
    </row>
    <row r="15" spans="1:17" x14ac:dyDescent="0.25">
      <c r="A15" s="5"/>
      <c r="B15" s="4" t="s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/>
    </row>
    <row r="16" spans="1:17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7"/>
    </row>
    <row r="17" spans="1:17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</row>
    <row r="18" spans="1:17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</row>
    <row r="19" spans="1:17" ht="15.75" thickBot="1" x14ac:dyDescent="0.3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7"/>
    </row>
    <row r="20" spans="1:17" ht="20.100000000000001" customHeight="1" thickBot="1" x14ac:dyDescent="0.3">
      <c r="A20" s="5"/>
      <c r="B20" s="4"/>
      <c r="C20" s="259" t="s">
        <v>2</v>
      </c>
      <c r="D20" s="259"/>
      <c r="E20" s="259"/>
      <c r="F20" s="259"/>
      <c r="G20" s="9"/>
      <c r="H20" s="259" t="s">
        <v>3</v>
      </c>
      <c r="I20" s="259"/>
      <c r="J20" s="259"/>
      <c r="K20" s="259"/>
      <c r="L20" s="259"/>
      <c r="M20" s="10"/>
      <c r="N20" s="10"/>
      <c r="O20" s="10"/>
      <c r="P20" s="4"/>
      <c r="Q20" s="7"/>
    </row>
    <row r="21" spans="1:17" s="88" customFormat="1" ht="20.100000000000001" customHeight="1" thickBot="1" x14ac:dyDescent="0.3">
      <c r="A21" s="11"/>
      <c r="B21" s="12"/>
      <c r="C21" s="13" t="s">
        <v>4</v>
      </c>
      <c r="D21" s="14" t="s">
        <v>5</v>
      </c>
      <c r="E21" s="15" t="s">
        <v>6</v>
      </c>
      <c r="F21" s="13" t="s">
        <v>7</v>
      </c>
      <c r="G21" s="16" t="s">
        <v>8</v>
      </c>
      <c r="H21" s="15" t="s">
        <v>9</v>
      </c>
      <c r="I21" s="15" t="s">
        <v>10</v>
      </c>
      <c r="J21" s="13" t="s">
        <v>11</v>
      </c>
      <c r="K21" s="13" t="s">
        <v>12</v>
      </c>
      <c r="L21" s="13" t="s">
        <v>7</v>
      </c>
      <c r="M21" s="12"/>
      <c r="N21" s="12"/>
      <c r="O21" s="12"/>
      <c r="P21" s="17"/>
      <c r="Q21" s="17"/>
    </row>
    <row r="22" spans="1:17" ht="20.100000000000001" customHeight="1" thickBot="1" x14ac:dyDescent="0.35">
      <c r="A22" s="5"/>
      <c r="B22" s="4"/>
      <c r="C22" s="84">
        <v>21</v>
      </c>
      <c r="D22" s="18">
        <v>13</v>
      </c>
      <c r="E22" s="18">
        <v>2</v>
      </c>
      <c r="F22" s="19">
        <f>SUM(C22:E22)</f>
        <v>36</v>
      </c>
      <c r="G22" s="20"/>
      <c r="H22" s="84">
        <v>12</v>
      </c>
      <c r="I22" s="84">
        <v>16</v>
      </c>
      <c r="J22" s="84">
        <v>0</v>
      </c>
      <c r="K22" s="84">
        <v>8</v>
      </c>
      <c r="L22" s="19">
        <f>SUM(H22:K22)</f>
        <v>36</v>
      </c>
      <c r="M22" s="4"/>
      <c r="N22" s="4"/>
      <c r="O22" s="4"/>
      <c r="P22" s="7"/>
      <c r="Q22" s="7"/>
    </row>
    <row r="23" spans="1:17" ht="20.100000000000001" customHeight="1" thickBot="1" x14ac:dyDescent="0.35">
      <c r="A23" s="5"/>
      <c r="B23" s="4"/>
      <c r="C23" s="21">
        <f>+C22/F22</f>
        <v>0.58333333333333337</v>
      </c>
      <c r="D23" s="22">
        <f>+D22/F22</f>
        <v>0.3611111111111111</v>
      </c>
      <c r="E23" s="23">
        <f>+E22/F22</f>
        <v>5.5555555555555552E-2</v>
      </c>
      <c r="F23" s="24">
        <v>1</v>
      </c>
      <c r="G23" s="20"/>
      <c r="H23" s="21">
        <f>+H22/L22</f>
        <v>0.33333333333333331</v>
      </c>
      <c r="I23" s="21">
        <f>+I22/L22</f>
        <v>0.44444444444444442</v>
      </c>
      <c r="J23" s="21">
        <f>+J22/L22</f>
        <v>0</v>
      </c>
      <c r="K23" s="21">
        <f>+K22/L22</f>
        <v>0.22222222222222221</v>
      </c>
      <c r="L23" s="24">
        <f>SUM(H23:K23)</f>
        <v>0.99999999999999989</v>
      </c>
      <c r="M23" s="4"/>
      <c r="N23" s="4"/>
      <c r="O23" s="4"/>
      <c r="P23" s="7"/>
      <c r="Q23" s="7"/>
    </row>
    <row r="24" spans="1:17" x14ac:dyDescent="0.2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/>
    </row>
    <row r="25" spans="1:17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"/>
    </row>
    <row r="26" spans="1:17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"/>
    </row>
    <row r="27" spans="1:17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"/>
    </row>
    <row r="28" spans="1:17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7"/>
    </row>
    <row r="29" spans="1:17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"/>
    </row>
    <row r="30" spans="1:17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"/>
    </row>
    <row r="31" spans="1:17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"/>
    </row>
    <row r="32" spans="1:17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"/>
    </row>
    <row r="33" spans="1:17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/>
    </row>
    <row r="34" spans="1:17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"/>
    </row>
    <row r="35" spans="1:17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7"/>
    </row>
    <row r="36" spans="1:17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"/>
    </row>
    <row r="37" spans="1:17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"/>
    </row>
    <row r="38" spans="1:17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</row>
    <row r="39" spans="1:17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</row>
    <row r="40" spans="1:17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/>
    </row>
    <row r="41" spans="1:17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</row>
    <row r="42" spans="1:17" ht="15.75" thickBot="1" x14ac:dyDescent="0.3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</row>
    <row r="43" spans="1:17" ht="20.100000000000001" customHeight="1" thickBot="1" x14ac:dyDescent="0.3">
      <c r="A43" s="5"/>
      <c r="B43" s="4"/>
      <c r="C43" s="4"/>
      <c r="D43" s="260" t="s">
        <v>14</v>
      </c>
      <c r="E43" s="261"/>
      <c r="F43" s="261"/>
      <c r="G43" s="261"/>
      <c r="H43" s="261"/>
      <c r="I43" s="261"/>
      <c r="J43" s="261"/>
      <c r="K43" s="261"/>
      <c r="L43" s="261"/>
      <c r="M43" s="262"/>
      <c r="N43" s="4"/>
      <c r="O43" s="4"/>
      <c r="P43" s="4"/>
      <c r="Q43" s="7"/>
    </row>
    <row r="44" spans="1:17" ht="20.100000000000001" customHeight="1" thickBot="1" x14ac:dyDescent="0.3">
      <c r="A44" s="5"/>
      <c r="B44" s="4"/>
      <c r="C44" s="4"/>
      <c r="D44" s="156">
        <v>1</v>
      </c>
      <c r="E44" s="157" t="str">
        <f>+'[1]ACUM-MAYO'!A61</f>
        <v>SE TIENE POR NO PRESENTADA ( NO CUMPLIÓ PREVENCIÓN)</v>
      </c>
      <c r="F44" s="158"/>
      <c r="G44" s="158"/>
      <c r="H44" s="158"/>
      <c r="I44" s="159"/>
      <c r="J44" s="256">
        <v>0</v>
      </c>
      <c r="K44" s="256"/>
      <c r="L44" s="256"/>
      <c r="M44" s="161">
        <f>+$J44/$J61</f>
        <v>0</v>
      </c>
      <c r="N44" s="4"/>
      <c r="O44" s="4"/>
      <c r="P44" s="4"/>
      <c r="Q44" s="7"/>
    </row>
    <row r="45" spans="1:17" ht="20.100000000000001" customHeight="1" thickBot="1" x14ac:dyDescent="0.3">
      <c r="A45" s="5"/>
      <c r="B45" s="4"/>
      <c r="C45" s="4"/>
      <c r="D45" s="162">
        <v>2</v>
      </c>
      <c r="E45" s="163" t="str">
        <f>+'[1]ACUM-MAYO'!A62</f>
        <v>NO CUMPLIO CON LOS EXTREMOS DEL ARTÍCULO 79 (REQUISITOS)</v>
      </c>
      <c r="F45" s="164"/>
      <c r="G45" s="164"/>
      <c r="H45" s="164"/>
      <c r="I45" s="165"/>
      <c r="J45" s="251">
        <v>0</v>
      </c>
      <c r="K45" s="251"/>
      <c r="L45" s="251"/>
      <c r="M45" s="167">
        <f>+$J45/$J61</f>
        <v>0</v>
      </c>
      <c r="N45" s="4"/>
      <c r="O45" s="4"/>
      <c r="P45" s="4"/>
      <c r="Q45" s="7"/>
    </row>
    <row r="46" spans="1:17" ht="20.100000000000001" customHeight="1" thickBot="1" x14ac:dyDescent="0.3">
      <c r="A46" s="5"/>
      <c r="B46" s="4"/>
      <c r="C46" s="4"/>
      <c r="D46" s="162">
        <v>3</v>
      </c>
      <c r="E46" s="163" t="str">
        <f>+'[1]ACUM-MAYO'!A63</f>
        <v>INCOMPETENCIA</v>
      </c>
      <c r="F46" s="164"/>
      <c r="G46" s="164"/>
      <c r="H46" s="164"/>
      <c r="I46" s="165"/>
      <c r="J46" s="251">
        <v>0</v>
      </c>
      <c r="K46" s="251"/>
      <c r="L46" s="251"/>
      <c r="M46" s="167">
        <f>+$J46/$J61</f>
        <v>0</v>
      </c>
      <c r="N46" s="4"/>
      <c r="O46" s="4"/>
      <c r="P46" s="4"/>
      <c r="Q46" s="7"/>
    </row>
    <row r="47" spans="1:17" ht="20.100000000000001" customHeight="1" thickBot="1" x14ac:dyDescent="0.3">
      <c r="A47" s="5"/>
      <c r="B47" s="4"/>
      <c r="C47" s="4"/>
      <c r="D47" s="162">
        <v>4</v>
      </c>
      <c r="E47" s="163" t="str">
        <f>+'[1]ACUM-MAYO'!A64</f>
        <v>NEGATIVA POR INEXISTENCIA</v>
      </c>
      <c r="F47" s="164"/>
      <c r="G47" s="164"/>
      <c r="H47" s="164"/>
      <c r="I47" s="165"/>
      <c r="J47" s="251">
        <v>4</v>
      </c>
      <c r="K47" s="251"/>
      <c r="L47" s="251"/>
      <c r="M47" s="167">
        <f>+$J47/$J61</f>
        <v>0.1111111111111111</v>
      </c>
      <c r="N47" s="4"/>
      <c r="O47" s="4"/>
      <c r="P47" s="4"/>
      <c r="Q47" s="7"/>
    </row>
    <row r="48" spans="1:17" ht="20.100000000000001" customHeight="1" thickBot="1" x14ac:dyDescent="0.3">
      <c r="A48" s="5"/>
      <c r="B48" s="4"/>
      <c r="C48" s="4"/>
      <c r="D48" s="162">
        <v>5</v>
      </c>
      <c r="E48" s="163" t="str">
        <f>+'[1]ACUM-MAYO'!A65</f>
        <v>NEGATIVA CONFIDENCIAL E INEXISTENTE</v>
      </c>
      <c r="F48" s="164"/>
      <c r="G48" s="164"/>
      <c r="H48" s="164"/>
      <c r="I48" s="165"/>
      <c r="J48" s="251">
        <v>0</v>
      </c>
      <c r="K48" s="251"/>
      <c r="L48" s="251"/>
      <c r="M48" s="167">
        <f>+$J48/$J61</f>
        <v>0</v>
      </c>
      <c r="N48" s="4"/>
      <c r="O48" s="4"/>
      <c r="P48" s="4"/>
      <c r="Q48" s="7"/>
    </row>
    <row r="49" spans="1:17" ht="20.100000000000001" customHeight="1" thickBot="1" x14ac:dyDescent="0.3">
      <c r="A49" s="5"/>
      <c r="B49" s="4"/>
      <c r="C49" s="4"/>
      <c r="D49" s="162">
        <v>6</v>
      </c>
      <c r="E49" s="163" t="str">
        <f>+'[1]ACUM-MAYO'!A66</f>
        <v>AFIRMATIVO</v>
      </c>
      <c r="F49" s="164"/>
      <c r="G49" s="164"/>
      <c r="H49" s="164"/>
      <c r="I49" s="165"/>
      <c r="J49" s="251">
        <v>32</v>
      </c>
      <c r="K49" s="251"/>
      <c r="L49" s="251"/>
      <c r="M49" s="167">
        <f>+$J49/J61</f>
        <v>0.88888888888888884</v>
      </c>
      <c r="N49" s="4"/>
      <c r="O49" s="4"/>
      <c r="P49" s="4"/>
      <c r="Q49" s="7"/>
    </row>
    <row r="50" spans="1:17" ht="20.100000000000001" customHeight="1" thickBot="1" x14ac:dyDescent="0.3">
      <c r="A50" s="5"/>
      <c r="B50" s="4"/>
      <c r="C50" s="4"/>
      <c r="D50" s="162">
        <v>7</v>
      </c>
      <c r="E50" s="163" t="str">
        <f>+'[1]ACUM-MAYO'!A67</f>
        <v>AFIRMATIVO PARCIAL POR CONFIDENCIALIDAD</v>
      </c>
      <c r="F50" s="164"/>
      <c r="G50" s="164"/>
      <c r="H50" s="164"/>
      <c r="I50" s="165"/>
      <c r="J50" s="251">
        <v>0</v>
      </c>
      <c r="K50" s="251"/>
      <c r="L50" s="251"/>
      <c r="M50" s="167">
        <f>+$J50/J61</f>
        <v>0</v>
      </c>
      <c r="N50" s="4"/>
      <c r="O50" s="4"/>
      <c r="P50" s="4"/>
      <c r="Q50" s="7"/>
    </row>
    <row r="51" spans="1:17" ht="20.100000000000001" customHeight="1" thickBot="1" x14ac:dyDescent="0.3">
      <c r="A51" s="5"/>
      <c r="B51" s="4"/>
      <c r="C51" s="4"/>
      <c r="D51" s="162">
        <v>8</v>
      </c>
      <c r="E51" s="163" t="str">
        <f>+'[1]ACUM-MAYO'!A68</f>
        <v>NEGATIVA POR CONFIDENCIALIDAD Y RESERVADA</v>
      </c>
      <c r="F51" s="168"/>
      <c r="G51" s="169"/>
      <c r="H51" s="169"/>
      <c r="I51" s="170"/>
      <c r="J51" s="251">
        <v>0</v>
      </c>
      <c r="K51" s="251"/>
      <c r="L51" s="251"/>
      <c r="M51" s="167">
        <f>+$J51/J61</f>
        <v>0</v>
      </c>
      <c r="N51" s="4"/>
      <c r="O51" s="4"/>
      <c r="P51" s="4"/>
      <c r="Q51" s="7"/>
    </row>
    <row r="52" spans="1:17" ht="20.100000000000001" customHeight="1" thickBot="1" x14ac:dyDescent="0.3">
      <c r="A52" s="5"/>
      <c r="B52" s="4"/>
      <c r="C52" s="4"/>
      <c r="D52" s="162">
        <v>9</v>
      </c>
      <c r="E52" s="163" t="str">
        <f>+'[1]ACUM-MAYO'!A69</f>
        <v>AFIRMATIVO PARCIAL POR CONFIDENCIALIDAD E INEXISTENCIA</v>
      </c>
      <c r="F52" s="171"/>
      <c r="G52" s="169"/>
      <c r="H52" s="169"/>
      <c r="I52" s="170"/>
      <c r="J52" s="251">
        <v>0</v>
      </c>
      <c r="K52" s="251"/>
      <c r="L52" s="251"/>
      <c r="M52" s="167">
        <f>+J52/J61</f>
        <v>0</v>
      </c>
      <c r="N52" s="4"/>
      <c r="O52" s="4"/>
      <c r="P52" s="4"/>
      <c r="Q52" s="7"/>
    </row>
    <row r="53" spans="1:17" ht="20.100000000000001" customHeight="1" thickBot="1" x14ac:dyDescent="0.3">
      <c r="A53" s="5"/>
      <c r="B53" s="4"/>
      <c r="C53" s="4"/>
      <c r="D53" s="162">
        <v>10</v>
      </c>
      <c r="E53" s="163" t="str">
        <f>+'[1]ACUM-MAYO'!A70</f>
        <v>AFIRMATIVO PARCIAL POR CONFIDENCIALIDAD, RESERVA E INEXISTENCIA</v>
      </c>
      <c r="F53" s="168"/>
      <c r="G53" s="169"/>
      <c r="H53" s="169"/>
      <c r="I53" s="170"/>
      <c r="J53" s="251">
        <v>0</v>
      </c>
      <c r="K53" s="251"/>
      <c r="L53" s="251"/>
      <c r="M53" s="167">
        <f>+J53/J61</f>
        <v>0</v>
      </c>
      <c r="N53" s="4"/>
      <c r="O53" s="4"/>
      <c r="P53" s="4"/>
      <c r="Q53" s="7"/>
    </row>
    <row r="54" spans="1:17" ht="20.100000000000001" customHeight="1" thickBot="1" x14ac:dyDescent="0.3">
      <c r="A54" s="5"/>
      <c r="B54" s="4"/>
      <c r="C54" s="4"/>
      <c r="D54" s="162">
        <v>11</v>
      </c>
      <c r="E54" s="163" t="str">
        <f>+'[1]ACUM-MAYO'!A71</f>
        <v>AFIRMATIVO PARCIAL POR INEXISTENCIA</v>
      </c>
      <c r="F54" s="168"/>
      <c r="G54" s="169"/>
      <c r="H54" s="169"/>
      <c r="I54" s="170"/>
      <c r="J54" s="251">
        <v>0</v>
      </c>
      <c r="K54" s="251"/>
      <c r="L54" s="251"/>
      <c r="M54" s="167">
        <f>+$J54/J61</f>
        <v>0</v>
      </c>
      <c r="N54" s="4"/>
      <c r="O54" s="4"/>
      <c r="P54" s="4"/>
      <c r="Q54" s="7"/>
    </row>
    <row r="55" spans="1:17" ht="20.100000000000001" customHeight="1" thickBot="1" x14ac:dyDescent="0.3">
      <c r="A55" s="5"/>
      <c r="B55" s="4"/>
      <c r="C55" s="4"/>
      <c r="D55" s="162">
        <v>12</v>
      </c>
      <c r="E55" s="163" t="str">
        <f>+'[1]ACUM-MAYO'!A72</f>
        <v>AFIRMATIVO PARCIAL POR RESERVA</v>
      </c>
      <c r="F55" s="164"/>
      <c r="G55" s="164"/>
      <c r="H55" s="164"/>
      <c r="I55" s="165"/>
      <c r="J55" s="251">
        <v>0</v>
      </c>
      <c r="K55" s="251"/>
      <c r="L55" s="251"/>
      <c r="M55" s="167">
        <f>+$J55/J61</f>
        <v>0</v>
      </c>
      <c r="N55" s="4"/>
      <c r="O55" s="4"/>
      <c r="P55" s="4"/>
      <c r="Q55" s="7"/>
    </row>
    <row r="56" spans="1:17" ht="20.100000000000001" customHeight="1" thickBot="1" x14ac:dyDescent="0.3">
      <c r="A56" s="5"/>
      <c r="B56" s="4"/>
      <c r="C56" s="4"/>
      <c r="D56" s="162">
        <v>13</v>
      </c>
      <c r="E56" s="163" t="str">
        <f>+'[1]ACUM-MAYO'!A73</f>
        <v>AFIRMATIVO PARCIAL POR RESERVA Y CONFIDENCIALIDAD</v>
      </c>
      <c r="F56" s="164"/>
      <c r="G56" s="164"/>
      <c r="H56" s="164"/>
      <c r="I56" s="165"/>
      <c r="J56" s="251">
        <v>0</v>
      </c>
      <c r="K56" s="251"/>
      <c r="L56" s="251"/>
      <c r="M56" s="167">
        <f>+$J56/J61</f>
        <v>0</v>
      </c>
      <c r="N56" s="4"/>
      <c r="O56" s="4"/>
      <c r="P56" s="4"/>
      <c r="Q56" s="7"/>
    </row>
    <row r="57" spans="1:17" ht="20.100000000000001" customHeight="1" thickBot="1" x14ac:dyDescent="0.3">
      <c r="A57" s="5"/>
      <c r="B57" s="4"/>
      <c r="C57" s="4"/>
      <c r="D57" s="162">
        <v>14</v>
      </c>
      <c r="E57" s="163" t="str">
        <f>+'[1]ACUM-MAYO'!A74</f>
        <v>AFIRMATIVO PARCIAL POR RESERVA E INEXISTENCIA</v>
      </c>
      <c r="F57" s="164"/>
      <c r="G57" s="164"/>
      <c r="H57" s="164"/>
      <c r="I57" s="165"/>
      <c r="J57" s="251">
        <v>0</v>
      </c>
      <c r="K57" s="251"/>
      <c r="L57" s="251"/>
      <c r="M57" s="167">
        <f>+$J57/J61</f>
        <v>0</v>
      </c>
      <c r="N57" s="4"/>
      <c r="O57" s="4"/>
      <c r="P57" s="4"/>
      <c r="Q57" s="7"/>
    </row>
    <row r="58" spans="1:17" ht="20.100000000000001" customHeight="1" thickBot="1" x14ac:dyDescent="0.3">
      <c r="A58" s="5"/>
      <c r="B58" s="4"/>
      <c r="C58" s="4"/>
      <c r="D58" s="162">
        <v>15</v>
      </c>
      <c r="E58" s="163" t="str">
        <f>+'[1]ACUM-MAYO'!A75</f>
        <v>NEGATIVA  POR RESERVA</v>
      </c>
      <c r="F58" s="164"/>
      <c r="G58" s="164"/>
      <c r="H58" s="164"/>
      <c r="I58" s="165"/>
      <c r="J58" s="251">
        <v>0</v>
      </c>
      <c r="K58" s="251"/>
      <c r="L58" s="251"/>
      <c r="M58" s="167">
        <f>+$J58/J61</f>
        <v>0</v>
      </c>
      <c r="N58" s="4"/>
      <c r="O58" s="4"/>
      <c r="P58" s="4"/>
      <c r="Q58" s="7"/>
    </row>
    <row r="59" spans="1:17" ht="20.100000000000001" customHeight="1" thickBot="1" x14ac:dyDescent="0.3">
      <c r="A59" s="5"/>
      <c r="B59" s="4"/>
      <c r="C59" s="4"/>
      <c r="D59" s="162">
        <v>16</v>
      </c>
      <c r="E59" s="163" t="str">
        <f>+'[1]ACUM-MAYO'!A76</f>
        <v>PREVENCIÓN ENTRAMITE</v>
      </c>
      <c r="F59" s="164"/>
      <c r="G59" s="164"/>
      <c r="H59" s="164"/>
      <c r="I59" s="165"/>
      <c r="J59" s="251">
        <v>0</v>
      </c>
      <c r="K59" s="251"/>
      <c r="L59" s="251"/>
      <c r="M59" s="167">
        <f>+J59/J61</f>
        <v>0</v>
      </c>
      <c r="N59" s="4"/>
      <c r="O59" s="4"/>
      <c r="P59" s="4"/>
      <c r="Q59" s="7"/>
    </row>
    <row r="60" spans="1:17" s="89" customFormat="1" ht="16.5" thickBot="1" x14ac:dyDescent="0.3">
      <c r="A60" s="25"/>
      <c r="B60" s="26"/>
      <c r="C60" s="26"/>
      <c r="D60" s="26"/>
      <c r="E60" s="26"/>
      <c r="F60" s="26"/>
      <c r="G60" s="26"/>
      <c r="H60" s="26"/>
      <c r="I60" s="26"/>
      <c r="N60" s="26"/>
      <c r="O60" s="26"/>
      <c r="P60" s="26"/>
      <c r="Q60" s="28"/>
    </row>
    <row r="61" spans="1:17" ht="16.5" thickBot="1" x14ac:dyDescent="0.3">
      <c r="A61" s="5"/>
      <c r="B61" s="4"/>
      <c r="C61" s="4"/>
      <c r="D61" s="4"/>
      <c r="E61" s="4"/>
      <c r="F61" s="4"/>
      <c r="G61" s="4"/>
      <c r="H61" s="4"/>
      <c r="I61" s="4"/>
      <c r="J61" s="252">
        <f>SUM(J44:J59)</f>
        <v>36</v>
      </c>
      <c r="K61" s="252"/>
      <c r="L61" s="252"/>
      <c r="M61" s="29">
        <f>SUM(M44:M60)</f>
        <v>1</v>
      </c>
      <c r="N61" s="4"/>
      <c r="O61" s="4"/>
      <c r="P61" s="4"/>
      <c r="Q61" s="7"/>
    </row>
    <row r="62" spans="1:17" ht="15.75" x14ac:dyDescent="0.25">
      <c r="A62" s="5"/>
      <c r="B62" s="4"/>
      <c r="C62" s="4"/>
      <c r="D62" s="4"/>
      <c r="E62" s="4"/>
      <c r="F62" s="4"/>
      <c r="G62" s="4"/>
      <c r="H62" s="4"/>
      <c r="I62" s="4"/>
      <c r="J62" s="100"/>
      <c r="K62" s="100"/>
      <c r="L62" s="100"/>
      <c r="M62" s="101"/>
      <c r="N62" s="91"/>
      <c r="O62" s="4"/>
      <c r="P62" s="4"/>
      <c r="Q62" s="7"/>
    </row>
    <row r="63" spans="1:17" ht="15.75" x14ac:dyDescent="0.25">
      <c r="A63" s="5"/>
      <c r="B63" s="4"/>
      <c r="C63" s="4"/>
      <c r="D63" s="4"/>
      <c r="E63" s="4"/>
      <c r="F63" s="4"/>
      <c r="G63" s="4"/>
      <c r="H63" s="4"/>
      <c r="I63" s="4"/>
      <c r="J63" s="100"/>
      <c r="K63" s="100"/>
      <c r="L63" s="100"/>
      <c r="M63" s="101"/>
      <c r="N63" s="91"/>
      <c r="O63" s="4"/>
      <c r="P63" s="4"/>
      <c r="Q63" s="7"/>
    </row>
    <row r="64" spans="1:17" ht="15.75" x14ac:dyDescent="0.25">
      <c r="A64" s="5"/>
      <c r="B64" s="4"/>
      <c r="C64" s="4"/>
      <c r="D64" s="4"/>
      <c r="E64" s="4"/>
      <c r="F64" s="4"/>
      <c r="G64" s="4"/>
      <c r="H64" s="4"/>
      <c r="I64" s="4"/>
      <c r="J64" s="100"/>
      <c r="K64" s="100"/>
      <c r="L64" s="100"/>
      <c r="M64" s="101"/>
      <c r="N64" s="91"/>
      <c r="O64" s="4"/>
      <c r="P64" s="4"/>
      <c r="Q64" s="7"/>
    </row>
    <row r="65" spans="1:17" ht="15.75" x14ac:dyDescent="0.25">
      <c r="A65" s="5"/>
      <c r="B65" s="4"/>
      <c r="C65" s="4"/>
      <c r="D65" s="4"/>
      <c r="E65" s="4"/>
      <c r="F65" s="4"/>
      <c r="G65" s="4"/>
      <c r="H65" s="4"/>
      <c r="I65" s="4"/>
      <c r="J65" s="100"/>
      <c r="K65" s="100"/>
      <c r="L65" s="100"/>
      <c r="M65" s="101"/>
      <c r="N65" s="91"/>
      <c r="O65" s="4"/>
      <c r="P65" s="4"/>
      <c r="Q65" s="7"/>
    </row>
    <row r="66" spans="1:17" ht="15.75" x14ac:dyDescent="0.25">
      <c r="A66" s="5"/>
      <c r="B66" s="4"/>
      <c r="C66" s="4"/>
      <c r="D66" s="4"/>
      <c r="E66" s="4"/>
      <c r="F66" s="4"/>
      <c r="G66" s="4"/>
      <c r="H66" s="4"/>
      <c r="I66" s="4"/>
      <c r="J66" s="100"/>
      <c r="K66" s="100"/>
      <c r="L66" s="100"/>
      <c r="M66" s="101"/>
      <c r="N66" s="91"/>
      <c r="O66" s="4"/>
      <c r="P66" s="4"/>
      <c r="Q66" s="7"/>
    </row>
    <row r="67" spans="1:17" ht="15.75" x14ac:dyDescent="0.25">
      <c r="A67" s="5"/>
      <c r="B67" s="4"/>
      <c r="C67" s="4"/>
      <c r="D67" s="4"/>
      <c r="E67" s="4"/>
      <c r="F67" s="4"/>
      <c r="G67" s="4"/>
      <c r="H67" s="4"/>
      <c r="I67" s="4"/>
      <c r="J67" s="100"/>
      <c r="K67" s="100"/>
      <c r="L67" s="100"/>
      <c r="M67" s="101"/>
      <c r="N67" s="91"/>
      <c r="O67" s="4"/>
      <c r="P67" s="4"/>
      <c r="Q67" s="7"/>
    </row>
    <row r="68" spans="1:17" ht="15.75" x14ac:dyDescent="0.25">
      <c r="A68" s="5"/>
      <c r="B68" s="4"/>
      <c r="C68" s="4"/>
      <c r="D68" s="4"/>
      <c r="E68" s="4"/>
      <c r="F68" s="4"/>
      <c r="G68" s="4"/>
      <c r="H68" s="4"/>
      <c r="I68" s="4"/>
      <c r="J68" s="100"/>
      <c r="K68" s="100"/>
      <c r="L68" s="100"/>
      <c r="M68" s="101"/>
      <c r="N68" s="91"/>
      <c r="O68" s="4"/>
      <c r="P68" s="4"/>
      <c r="Q68" s="7"/>
    </row>
    <row r="69" spans="1:17" ht="15.75" x14ac:dyDescent="0.25">
      <c r="A69" s="5"/>
      <c r="B69" s="4"/>
      <c r="C69" s="4"/>
      <c r="D69" s="4"/>
      <c r="E69" s="4"/>
      <c r="F69" s="4"/>
      <c r="G69" s="4"/>
      <c r="H69" s="4"/>
      <c r="I69" s="4"/>
      <c r="J69" s="100"/>
      <c r="K69" s="100"/>
      <c r="L69" s="100"/>
      <c r="M69" s="101"/>
      <c r="N69" s="91"/>
      <c r="O69" s="4"/>
      <c r="P69" s="4"/>
      <c r="Q69" s="7"/>
    </row>
    <row r="70" spans="1:17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7"/>
    </row>
    <row r="71" spans="1:17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7"/>
    </row>
    <row r="72" spans="1:17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7"/>
    </row>
    <row r="73" spans="1:17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7"/>
    </row>
    <row r="74" spans="1:17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7"/>
    </row>
    <row r="75" spans="1:17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7"/>
    </row>
    <row r="76" spans="1:17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"/>
    </row>
    <row r="77" spans="1:17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7"/>
    </row>
    <row r="78" spans="1:17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7"/>
    </row>
    <row r="79" spans="1:17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"/>
    </row>
    <row r="80" spans="1:17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7"/>
    </row>
    <row r="81" spans="1:17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"/>
    </row>
    <row r="82" spans="1:17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"/>
    </row>
    <row r="83" spans="1:17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7"/>
    </row>
    <row r="84" spans="1:17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7"/>
    </row>
    <row r="85" spans="1:17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7"/>
    </row>
    <row r="86" spans="1:17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7"/>
    </row>
    <row r="87" spans="1:17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"/>
    </row>
    <row r="88" spans="1:17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"/>
    </row>
    <row r="89" spans="1:17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7"/>
    </row>
    <row r="90" spans="1:17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"/>
    </row>
    <row r="91" spans="1:17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7"/>
    </row>
    <row r="92" spans="1:17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"/>
    </row>
    <row r="93" spans="1:17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"/>
    </row>
    <row r="94" spans="1:17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7"/>
    </row>
    <row r="95" spans="1:17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"/>
    </row>
    <row r="96" spans="1:17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7"/>
    </row>
    <row r="97" spans="1:17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"/>
    </row>
    <row r="98" spans="1:17" ht="15.75" thickBot="1" x14ac:dyDescent="0.3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7"/>
    </row>
    <row r="99" spans="1:17" ht="20.100000000000001" customHeight="1" thickBot="1" x14ac:dyDescent="0.3">
      <c r="A99" s="5"/>
      <c r="B99" s="4"/>
      <c r="C99" s="4"/>
      <c r="D99" s="253" t="s">
        <v>15</v>
      </c>
      <c r="E99" s="253"/>
      <c r="F99" s="253"/>
      <c r="G99" s="253"/>
      <c r="H99" s="253"/>
      <c r="I99" s="253"/>
      <c r="J99" s="253"/>
      <c r="K99" s="86"/>
      <c r="L99" s="86"/>
      <c r="M99" s="4"/>
      <c r="N99" s="4"/>
      <c r="O99" s="4"/>
      <c r="P99" s="4"/>
      <c r="Q99" s="7"/>
    </row>
    <row r="100" spans="1:17" ht="20.100000000000001" customHeight="1" thickBot="1" x14ac:dyDescent="0.3">
      <c r="A100" s="5"/>
      <c r="B100" s="4"/>
      <c r="C100" s="4"/>
      <c r="D100" s="119">
        <v>1</v>
      </c>
      <c r="E100" s="129" t="s">
        <v>16</v>
      </c>
      <c r="F100" s="130"/>
      <c r="G100" s="130"/>
      <c r="H100" s="130"/>
      <c r="I100" s="131">
        <v>2</v>
      </c>
      <c r="J100" s="142">
        <f>I100/I106</f>
        <v>5.5555555555555552E-2</v>
      </c>
      <c r="K100" s="33"/>
      <c r="L100" s="33"/>
      <c r="M100" s="4"/>
      <c r="N100" s="4"/>
      <c r="O100" s="4"/>
      <c r="P100" s="4"/>
      <c r="Q100" s="7"/>
    </row>
    <row r="101" spans="1:17" ht="20.100000000000001" customHeight="1" thickBot="1" x14ac:dyDescent="0.3">
      <c r="A101" s="5"/>
      <c r="B101" s="4"/>
      <c r="C101" s="4"/>
      <c r="D101" s="119">
        <v>2</v>
      </c>
      <c r="E101" s="132" t="s">
        <v>17</v>
      </c>
      <c r="F101" s="133"/>
      <c r="G101" s="130"/>
      <c r="H101" s="130"/>
      <c r="I101" s="134">
        <v>19</v>
      </c>
      <c r="J101" s="142">
        <f>I101/I106</f>
        <v>0.52777777777777779</v>
      </c>
      <c r="K101" s="33"/>
      <c r="L101" s="33"/>
      <c r="M101" s="4"/>
      <c r="N101" s="4"/>
      <c r="O101" s="4"/>
      <c r="P101" s="4"/>
      <c r="Q101" s="7"/>
    </row>
    <row r="102" spans="1:17" ht="20.100000000000001" customHeight="1" thickBot="1" x14ac:dyDescent="0.3">
      <c r="A102" s="5"/>
      <c r="B102" s="4"/>
      <c r="C102" s="4"/>
      <c r="D102" s="119">
        <v>3</v>
      </c>
      <c r="E102" s="254" t="s">
        <v>18</v>
      </c>
      <c r="F102" s="254"/>
      <c r="G102" s="254"/>
      <c r="H102" s="254"/>
      <c r="I102" s="134">
        <v>15</v>
      </c>
      <c r="J102" s="142">
        <f>+I102/I106</f>
        <v>0.41666666666666669</v>
      </c>
      <c r="K102" s="33"/>
      <c r="L102" s="33" t="s">
        <v>19</v>
      </c>
      <c r="M102" s="4"/>
      <c r="N102" s="4"/>
      <c r="O102" s="4"/>
      <c r="P102" s="4"/>
      <c r="Q102" s="7"/>
    </row>
    <row r="103" spans="1:17" ht="20.100000000000001" customHeight="1" thickBot="1" x14ac:dyDescent="0.3">
      <c r="A103" s="5"/>
      <c r="B103" s="4"/>
      <c r="C103" s="4"/>
      <c r="D103" s="119">
        <v>4</v>
      </c>
      <c r="E103" s="132" t="s">
        <v>20</v>
      </c>
      <c r="F103" s="133"/>
      <c r="G103" s="130"/>
      <c r="H103" s="130"/>
      <c r="I103" s="134">
        <v>0</v>
      </c>
      <c r="J103" s="142">
        <f>I103/I106</f>
        <v>0</v>
      </c>
      <c r="K103" s="33"/>
      <c r="L103" s="33"/>
      <c r="M103" s="4"/>
      <c r="N103" s="4"/>
      <c r="O103" s="4"/>
      <c r="P103" s="4"/>
      <c r="Q103" s="7"/>
    </row>
    <row r="104" spans="1:17" ht="20.100000000000001" customHeight="1" thickBot="1" x14ac:dyDescent="0.3">
      <c r="A104" s="5"/>
      <c r="B104" s="4"/>
      <c r="C104" s="4"/>
      <c r="D104" s="124">
        <v>5</v>
      </c>
      <c r="E104" s="132" t="s">
        <v>21</v>
      </c>
      <c r="F104" s="133"/>
      <c r="G104" s="130"/>
      <c r="H104" s="130"/>
      <c r="I104" s="131">
        <v>0</v>
      </c>
      <c r="J104" s="143">
        <f>+I104/I106</f>
        <v>0</v>
      </c>
      <c r="K104" s="33"/>
      <c r="L104" s="33"/>
      <c r="M104" s="4"/>
      <c r="N104" s="4"/>
      <c r="O104" s="4"/>
      <c r="P104" s="4"/>
      <c r="Q104" s="7"/>
    </row>
    <row r="105" spans="1:17" ht="15.75" customHeight="1" thickBot="1" x14ac:dyDescent="0.35">
      <c r="A105" s="5"/>
      <c r="B105" s="4"/>
      <c r="C105" s="4"/>
      <c r="D105" s="125"/>
      <c r="E105" s="126"/>
      <c r="F105" s="126"/>
      <c r="G105" s="127"/>
      <c r="H105" s="215"/>
      <c r="I105" s="215" t="s">
        <v>19</v>
      </c>
      <c r="J105" s="215"/>
      <c r="K105" s="4"/>
      <c r="L105" s="4"/>
      <c r="M105" s="4"/>
      <c r="N105" s="4"/>
      <c r="O105" s="4"/>
      <c r="P105" s="4"/>
      <c r="Q105" s="7"/>
    </row>
    <row r="106" spans="1:17" ht="15.75" customHeight="1" thickBot="1" x14ac:dyDescent="0.35">
      <c r="A106" s="5"/>
      <c r="B106" s="4"/>
      <c r="C106" s="4"/>
      <c r="D106" s="126"/>
      <c r="E106" s="126"/>
      <c r="F106" s="126"/>
      <c r="G106" s="128"/>
      <c r="H106" s="208" t="s">
        <v>7</v>
      </c>
      <c r="I106" s="140">
        <f>SUM(I100:I104)</f>
        <v>36</v>
      </c>
      <c r="J106" s="144">
        <v>1</v>
      </c>
      <c r="K106" s="42"/>
      <c r="L106" s="42"/>
      <c r="M106" s="4"/>
      <c r="N106" s="4"/>
      <c r="O106" s="4"/>
      <c r="P106" s="4"/>
      <c r="Q106" s="7"/>
    </row>
    <row r="107" spans="1:17" ht="15.75" customHeight="1" thickBot="1" x14ac:dyDescent="0.35">
      <c r="A107" s="5"/>
      <c r="B107" s="4"/>
      <c r="C107" s="4"/>
      <c r="D107" s="40"/>
      <c r="E107" s="40"/>
      <c r="F107" s="40"/>
      <c r="G107" s="41"/>
      <c r="H107" s="41"/>
      <c r="I107" s="41"/>
      <c r="J107" s="41"/>
      <c r="K107" s="42"/>
      <c r="L107" s="42"/>
      <c r="M107" s="4"/>
      <c r="N107" s="4"/>
      <c r="O107" s="4"/>
      <c r="P107" s="4"/>
      <c r="Q107" s="7"/>
    </row>
    <row r="108" spans="1:17" ht="16.5" customHeight="1" thickBot="1" x14ac:dyDescent="0.3">
      <c r="A108" s="5"/>
      <c r="B108" s="4"/>
      <c r="C108" s="239" t="s">
        <v>40</v>
      </c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7"/>
    </row>
    <row r="109" spans="1:17" s="89" customFormat="1" ht="15.75" x14ac:dyDescent="0.25">
      <c r="A109" s="25"/>
      <c r="B109" s="26"/>
      <c r="C109" s="26"/>
      <c r="D109" s="4"/>
      <c r="E109" s="4"/>
      <c r="F109" s="4"/>
      <c r="G109" s="4"/>
      <c r="H109" s="4"/>
      <c r="I109" s="4"/>
      <c r="J109" s="4"/>
      <c r="K109" s="4"/>
      <c r="L109" s="4"/>
      <c r="M109" s="26"/>
      <c r="N109" s="26"/>
      <c r="O109" s="26"/>
      <c r="P109" s="26"/>
      <c r="Q109" s="7"/>
    </row>
    <row r="110" spans="1:17" ht="18.75" x14ac:dyDescent="0.25">
      <c r="A110" s="5"/>
      <c r="B110" s="4"/>
      <c r="C110" s="4"/>
      <c r="D110" s="255"/>
      <c r="E110" s="255"/>
      <c r="F110" s="255"/>
      <c r="G110" s="255"/>
      <c r="H110" s="255"/>
      <c r="I110" s="255"/>
      <c r="J110" s="255"/>
      <c r="K110" s="86"/>
      <c r="L110" s="86"/>
      <c r="M110" s="4"/>
      <c r="N110" s="4"/>
      <c r="O110" s="4"/>
      <c r="P110" s="4"/>
      <c r="Q110" s="7"/>
    </row>
    <row r="111" spans="1:17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/>
      <c r="P111" s="4"/>
      <c r="Q111" s="7"/>
    </row>
    <row r="112" spans="1:17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"/>
    </row>
    <row r="113" spans="1:17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"/>
    </row>
    <row r="114" spans="1:17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"/>
    </row>
    <row r="115" spans="1:17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7"/>
    </row>
    <row r="116" spans="1:17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"/>
    </row>
    <row r="117" spans="1:17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"/>
    </row>
    <row r="118" spans="1:17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7"/>
    </row>
    <row r="119" spans="1:17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 t="s">
        <v>22</v>
      </c>
      <c r="P119" s="4"/>
      <c r="Q119" s="7"/>
    </row>
    <row r="120" spans="1:17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"/>
    </row>
    <row r="121" spans="1:17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"/>
    </row>
    <row r="122" spans="1:17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"/>
    </row>
    <row r="123" spans="1:17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"/>
    </row>
    <row r="124" spans="1:17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"/>
    </row>
    <row r="125" spans="1:17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"/>
    </row>
    <row r="126" spans="1:17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"/>
    </row>
    <row r="127" spans="1:17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"/>
    </row>
    <row r="128" spans="1:17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"/>
    </row>
    <row r="129" spans="1:17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"/>
    </row>
    <row r="130" spans="1:17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7"/>
    </row>
    <row r="131" spans="1:17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7"/>
    </row>
    <row r="132" spans="1:17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7"/>
    </row>
    <row r="133" spans="1:17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7"/>
    </row>
    <row r="134" spans="1:17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7"/>
    </row>
    <row r="135" spans="1:17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"/>
    </row>
    <row r="136" spans="1:17" ht="15.75" thickBot="1" x14ac:dyDescent="0.3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7"/>
    </row>
    <row r="137" spans="1:17" ht="19.5" customHeight="1" thickBot="1" x14ac:dyDescent="0.3">
      <c r="A137" s="5"/>
      <c r="B137" s="4"/>
      <c r="C137" s="4"/>
      <c r="D137" s="4"/>
      <c r="E137" s="245" t="s">
        <v>23</v>
      </c>
      <c r="F137" s="245"/>
      <c r="G137" s="245"/>
      <c r="H137" s="245"/>
      <c r="I137" s="245"/>
      <c r="J137" s="245"/>
      <c r="K137" s="86"/>
      <c r="L137" s="86"/>
      <c r="M137" s="4"/>
      <c r="N137" s="4"/>
      <c r="O137" s="4"/>
      <c r="P137" s="4"/>
      <c r="Q137" s="7"/>
    </row>
    <row r="138" spans="1:17" ht="15.75" customHeight="1" thickBot="1" x14ac:dyDescent="0.3">
      <c r="A138" s="5"/>
      <c r="B138" s="4"/>
      <c r="C138" s="4"/>
      <c r="D138" s="4"/>
      <c r="E138" s="249" t="s">
        <v>24</v>
      </c>
      <c r="F138" s="249"/>
      <c r="G138" s="249"/>
      <c r="H138" s="249"/>
      <c r="I138" s="249"/>
      <c r="J138" s="68">
        <v>144</v>
      </c>
      <c r="K138" s="44"/>
      <c r="L138" s="44"/>
      <c r="M138" s="4"/>
      <c r="N138" s="4"/>
      <c r="O138" s="4"/>
      <c r="P138" s="4"/>
      <c r="Q138" s="7"/>
    </row>
    <row r="139" spans="1:17" ht="19.5" customHeight="1" thickBot="1" x14ac:dyDescent="0.3">
      <c r="A139" s="5"/>
      <c r="B139" s="4"/>
      <c r="C139" s="4"/>
      <c r="D139" s="4"/>
      <c r="E139" s="4"/>
      <c r="F139" s="4"/>
      <c r="G139" s="4"/>
      <c r="H139" s="4"/>
      <c r="I139" s="45" t="s">
        <v>7</v>
      </c>
      <c r="J139" s="85">
        <v>144</v>
      </c>
      <c r="K139" s="46"/>
      <c r="L139" s="46"/>
      <c r="M139" s="4"/>
      <c r="N139" s="4"/>
      <c r="O139" s="4"/>
      <c r="P139" s="4"/>
      <c r="Q139" s="7"/>
    </row>
    <row r="140" spans="1:17" ht="15.75" customHeight="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7"/>
    </row>
    <row r="141" spans="1:17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7"/>
    </row>
    <row r="142" spans="1:17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7"/>
    </row>
    <row r="143" spans="1:17" ht="15.75" thickBot="1" x14ac:dyDescent="0.3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 t="s">
        <v>19</v>
      </c>
      <c r="M143" s="4"/>
      <c r="N143" s="4"/>
      <c r="O143" s="4"/>
      <c r="P143" s="4"/>
      <c r="Q143" s="7"/>
    </row>
    <row r="144" spans="1:17" ht="19.5" thickBot="1" x14ac:dyDescent="0.3">
      <c r="A144" s="5"/>
      <c r="B144" s="4"/>
      <c r="C144" s="4"/>
      <c r="D144" s="4"/>
      <c r="E144" s="250" t="s">
        <v>25</v>
      </c>
      <c r="F144" s="250"/>
      <c r="G144" s="250"/>
      <c r="H144" s="250"/>
      <c r="I144" s="250"/>
      <c r="J144" s="250"/>
      <c r="K144" s="47"/>
      <c r="L144" s="47"/>
      <c r="M144" s="4"/>
      <c r="N144" s="4"/>
      <c r="O144" s="4"/>
      <c r="P144" s="4"/>
      <c r="Q144" s="7"/>
    </row>
    <row r="145" spans="1:17" ht="15.75" customHeight="1" thickBot="1" x14ac:dyDescent="0.3">
      <c r="A145" s="5"/>
      <c r="B145" s="4"/>
      <c r="C145" s="4"/>
      <c r="D145" s="4"/>
      <c r="E145" s="249" t="s">
        <v>26</v>
      </c>
      <c r="F145" s="249"/>
      <c r="G145" s="249"/>
      <c r="H145" s="249"/>
      <c r="I145" s="249"/>
      <c r="J145" s="48">
        <v>1</v>
      </c>
      <c r="K145" s="49"/>
      <c r="L145" s="49"/>
      <c r="M145" s="4"/>
      <c r="N145" s="4"/>
      <c r="O145" s="4"/>
      <c r="P145" s="4"/>
      <c r="Q145" s="7"/>
    </row>
    <row r="146" spans="1:17" ht="16.5" thickBot="1" x14ac:dyDescent="0.3">
      <c r="A146" s="5"/>
      <c r="B146" s="4"/>
      <c r="C146" s="4"/>
      <c r="D146" s="4"/>
      <c r="E146" s="4"/>
      <c r="F146" s="4"/>
      <c r="G146" s="4"/>
      <c r="H146" s="4"/>
      <c r="I146" s="45" t="s">
        <v>7</v>
      </c>
      <c r="J146" s="85">
        <v>1</v>
      </c>
      <c r="K146" s="46"/>
      <c r="L146" s="46"/>
      <c r="M146" s="4"/>
      <c r="N146" s="4"/>
      <c r="O146" s="4"/>
      <c r="P146" s="4"/>
      <c r="Q146" s="7"/>
    </row>
    <row r="147" spans="1:17" ht="15.75" customHeight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7"/>
    </row>
    <row r="148" spans="1:17" ht="15.75" customHeight="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7"/>
    </row>
    <row r="149" spans="1:17" ht="15.75" thickBot="1" x14ac:dyDescent="0.3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7"/>
    </row>
    <row r="150" spans="1:17" ht="19.5" thickBot="1" x14ac:dyDescent="0.3">
      <c r="A150" s="5"/>
      <c r="B150" s="4"/>
      <c r="C150" s="4"/>
      <c r="D150" s="4"/>
      <c r="E150" s="250"/>
      <c r="F150" s="250"/>
      <c r="G150" s="250"/>
      <c r="H150" s="250"/>
      <c r="I150" s="250"/>
      <c r="J150" s="250"/>
      <c r="K150" s="47"/>
      <c r="L150" s="47"/>
      <c r="M150" s="4"/>
      <c r="N150" s="4"/>
      <c r="O150" s="4"/>
      <c r="P150" s="4"/>
      <c r="Q150" s="7"/>
    </row>
    <row r="151" spans="1:17" ht="15.75" customHeight="1" thickBot="1" x14ac:dyDescent="0.3">
      <c r="A151" s="5"/>
      <c r="B151" s="4"/>
      <c r="C151" s="4"/>
      <c r="D151" s="4"/>
      <c r="E151" s="249" t="s">
        <v>27</v>
      </c>
      <c r="F151" s="249"/>
      <c r="G151" s="249"/>
      <c r="H151" s="249"/>
      <c r="I151" s="249"/>
      <c r="J151" s="48">
        <v>0</v>
      </c>
      <c r="K151" s="49"/>
      <c r="L151" s="49"/>
      <c r="M151" s="4"/>
      <c r="N151" s="4"/>
      <c r="O151" s="4"/>
      <c r="P151" s="4"/>
      <c r="Q151" s="7"/>
    </row>
    <row r="152" spans="1:17" ht="16.5" thickBot="1" x14ac:dyDescent="0.3">
      <c r="A152" s="5"/>
      <c r="B152" s="4"/>
      <c r="C152" s="4"/>
      <c r="D152" s="91"/>
      <c r="E152" s="102"/>
      <c r="F152" s="102"/>
      <c r="G152" s="102"/>
      <c r="H152" s="102"/>
      <c r="I152" s="45" t="s">
        <v>7</v>
      </c>
      <c r="J152" s="85">
        <v>0</v>
      </c>
      <c r="K152" s="46"/>
      <c r="L152" s="46"/>
      <c r="M152" s="4"/>
      <c r="N152" s="4"/>
      <c r="O152" s="4"/>
      <c r="P152" s="4"/>
      <c r="Q152" s="7"/>
    </row>
    <row r="153" spans="1:17" x14ac:dyDescent="0.25">
      <c r="A153" s="5"/>
      <c r="B153" s="4"/>
      <c r="C153" s="4"/>
      <c r="D153" s="91"/>
      <c r="E153" s="91"/>
      <c r="F153" s="91"/>
      <c r="G153" s="91"/>
      <c r="H153" s="91"/>
      <c r="I153" s="4"/>
      <c r="J153" s="4"/>
      <c r="K153" s="4"/>
      <c r="L153" s="4"/>
      <c r="M153" s="4"/>
      <c r="N153" s="4"/>
      <c r="O153" s="4"/>
      <c r="P153" s="4"/>
      <c r="Q153" s="7"/>
    </row>
    <row r="154" spans="1:17" x14ac:dyDescent="0.25">
      <c r="A154" s="5"/>
      <c r="B154" s="4"/>
      <c r="C154" s="4"/>
      <c r="D154" s="91"/>
      <c r="E154" s="91"/>
      <c r="F154" s="91"/>
      <c r="G154" s="91"/>
      <c r="H154" s="91"/>
      <c r="I154" s="4"/>
      <c r="J154" s="4"/>
      <c r="K154" s="4"/>
      <c r="L154" s="4"/>
      <c r="M154" s="4"/>
      <c r="N154" s="4"/>
      <c r="O154" s="4"/>
      <c r="P154" s="4"/>
      <c r="Q154" s="7"/>
    </row>
    <row r="155" spans="1:17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7"/>
    </row>
    <row r="156" spans="1:17" ht="15.75" thickBot="1" x14ac:dyDescent="0.3">
      <c r="A156" s="5"/>
      <c r="B156" s="4"/>
      <c r="C156" s="4"/>
      <c r="D156" s="4"/>
      <c r="E156" s="4"/>
      <c r="F156" s="4"/>
      <c r="G156" s="4"/>
      <c r="H156" s="4"/>
      <c r="I156" s="4" t="s">
        <v>19</v>
      </c>
      <c r="J156" s="4"/>
      <c r="K156" s="4"/>
      <c r="L156" s="4"/>
      <c r="M156" s="4"/>
      <c r="N156" s="4"/>
      <c r="O156" s="4"/>
      <c r="P156" s="4"/>
      <c r="Q156" s="7"/>
    </row>
    <row r="157" spans="1:17" ht="20.100000000000001" customHeight="1" thickBot="1" x14ac:dyDescent="0.3">
      <c r="A157" s="5"/>
      <c r="B157" s="4"/>
      <c r="C157" s="4"/>
      <c r="D157" s="282" t="s">
        <v>28</v>
      </c>
      <c r="E157" s="282"/>
      <c r="F157" s="282"/>
      <c r="G157" s="282"/>
      <c r="H157" s="282"/>
      <c r="I157" s="282"/>
      <c r="J157" s="282"/>
      <c r="K157" s="86"/>
      <c r="L157" s="86"/>
      <c r="M157" s="4"/>
      <c r="N157" s="4"/>
      <c r="O157" s="4"/>
      <c r="P157" s="4"/>
      <c r="Q157" s="7"/>
    </row>
    <row r="158" spans="1:17" ht="20.100000000000001" customHeight="1" thickBot="1" x14ac:dyDescent="0.3">
      <c r="A158" s="5"/>
      <c r="B158" s="4"/>
      <c r="C158" s="4"/>
      <c r="D158" s="218">
        <v>1</v>
      </c>
      <c r="E158" s="287" t="str">
        <f>+'[1]ACUM-MAYO'!A162</f>
        <v>ORDINARIA</v>
      </c>
      <c r="F158" s="287"/>
      <c r="G158" s="287"/>
      <c r="H158" s="287"/>
      <c r="I158" s="219">
        <v>32</v>
      </c>
      <c r="J158" s="221">
        <f>I158/I163</f>
        <v>0.88888888888888884</v>
      </c>
      <c r="K158" s="50"/>
      <c r="L158" s="50"/>
      <c r="M158" s="4"/>
      <c r="N158" s="4"/>
      <c r="O158" s="4"/>
      <c r="P158" s="4"/>
      <c r="Q158" s="7"/>
    </row>
    <row r="159" spans="1:17" ht="20.100000000000001" customHeight="1" thickBot="1" x14ac:dyDescent="0.3">
      <c r="A159" s="5"/>
      <c r="B159" s="4"/>
      <c r="C159" s="4"/>
      <c r="D159" s="218">
        <v>2</v>
      </c>
      <c r="E159" s="287" t="str">
        <f>+'[1]ACUM-MAYO'!A163</f>
        <v>FUNDAMENTAL</v>
      </c>
      <c r="F159" s="287"/>
      <c r="G159" s="287"/>
      <c r="H159" s="287"/>
      <c r="I159" s="219">
        <v>4</v>
      </c>
      <c r="J159" s="222">
        <f>I159/I163</f>
        <v>0.1111111111111111</v>
      </c>
      <c r="K159" s="50"/>
      <c r="L159" s="50"/>
      <c r="M159" s="4"/>
      <c r="N159" s="4"/>
      <c r="O159" s="4"/>
      <c r="P159" s="4"/>
      <c r="Q159" s="7"/>
    </row>
    <row r="160" spans="1:17" ht="20.100000000000001" customHeight="1" thickBot="1" x14ac:dyDescent="0.3">
      <c r="A160" s="5"/>
      <c r="B160" s="4"/>
      <c r="C160" s="4"/>
      <c r="D160" s="220">
        <v>4</v>
      </c>
      <c r="E160" s="287" t="str">
        <f>+'[1]ACUM-MAYO'!A165</f>
        <v>RESERVADA</v>
      </c>
      <c r="F160" s="287"/>
      <c r="G160" s="287"/>
      <c r="H160" s="287"/>
      <c r="I160" s="219">
        <v>0</v>
      </c>
      <c r="J160" s="222">
        <f>I160/I163</f>
        <v>0</v>
      </c>
      <c r="K160" s="50"/>
      <c r="L160" s="50"/>
      <c r="M160" s="4"/>
      <c r="N160" s="4"/>
      <c r="O160" s="4"/>
      <c r="P160" s="4"/>
      <c r="Q160" s="7"/>
    </row>
    <row r="161" spans="1:17" ht="20.100000000000001" customHeight="1" thickBot="1" x14ac:dyDescent="0.3">
      <c r="A161" s="5"/>
      <c r="B161" s="4"/>
      <c r="C161" s="4"/>
      <c r="D161" s="218">
        <v>3</v>
      </c>
      <c r="E161" s="287" t="s">
        <v>29</v>
      </c>
      <c r="F161" s="287"/>
      <c r="G161" s="287"/>
      <c r="H161" s="287"/>
      <c r="I161" s="219">
        <v>0</v>
      </c>
      <c r="J161" s="223">
        <f>I161/I163</f>
        <v>0</v>
      </c>
      <c r="K161" s="50"/>
      <c r="L161" s="50"/>
      <c r="M161" s="4"/>
      <c r="N161" s="4"/>
      <c r="O161" s="4"/>
      <c r="P161" s="4"/>
      <c r="Q161" s="7"/>
    </row>
    <row r="162" spans="1:17" ht="20.100000000000001" customHeight="1" thickBot="1" x14ac:dyDescent="0.3">
      <c r="A162" s="5"/>
      <c r="B162" s="4"/>
      <c r="C162" s="4"/>
      <c r="D162" s="202"/>
      <c r="E162" s="202"/>
      <c r="F162" s="202"/>
      <c r="G162" s="202"/>
      <c r="H162" s="202"/>
      <c r="I162" s="216"/>
      <c r="J162" s="217"/>
      <c r="K162" s="51"/>
      <c r="L162" s="51"/>
      <c r="M162" s="4"/>
      <c r="N162" s="4"/>
      <c r="O162" s="4"/>
      <c r="P162" s="4"/>
      <c r="Q162" s="7"/>
    </row>
    <row r="163" spans="1:17" ht="20.100000000000001" customHeight="1" thickBot="1" x14ac:dyDescent="0.3">
      <c r="A163" s="5"/>
      <c r="B163" s="4"/>
      <c r="C163" s="4"/>
      <c r="D163" s="202"/>
      <c r="E163" s="201"/>
      <c r="F163" s="201"/>
      <c r="G163" s="201"/>
      <c r="H163" s="224" t="s">
        <v>7</v>
      </c>
      <c r="I163" s="224">
        <f>SUM(I158:I161)</f>
        <v>36</v>
      </c>
      <c r="J163" s="225">
        <f>SUM(J158:J161)</f>
        <v>1</v>
      </c>
      <c r="K163" s="55"/>
      <c r="L163" s="55"/>
      <c r="M163" s="4"/>
      <c r="N163" s="4"/>
      <c r="O163" s="4"/>
      <c r="P163" s="4"/>
      <c r="Q163" s="7"/>
    </row>
    <row r="164" spans="1:17" x14ac:dyDescent="0.25">
      <c r="A164" s="5"/>
      <c r="B164" s="4"/>
      <c r="C164" s="4"/>
      <c r="D164" s="4"/>
      <c r="E164" s="4"/>
      <c r="F164" s="4"/>
      <c r="G164" s="4"/>
      <c r="H164" s="56"/>
      <c r="I164" s="4"/>
      <c r="J164" s="4"/>
      <c r="K164" s="4"/>
      <c r="L164" s="4"/>
      <c r="M164" s="4"/>
      <c r="N164" s="4"/>
      <c r="O164" s="4"/>
      <c r="P164" s="4"/>
      <c r="Q164" s="7"/>
    </row>
    <row r="165" spans="1:17" s="89" customFormat="1" ht="15.75" x14ac:dyDescent="0.25">
      <c r="A165" s="25"/>
      <c r="B165" s="26"/>
      <c r="C165" s="26"/>
      <c r="D165" s="4"/>
      <c r="E165" s="4"/>
      <c r="F165" s="4"/>
      <c r="G165" s="4"/>
      <c r="H165" s="56"/>
      <c r="I165" s="4"/>
      <c r="J165" s="4"/>
      <c r="K165" s="4"/>
      <c r="L165" s="4"/>
      <c r="M165" s="26"/>
      <c r="N165" s="26"/>
      <c r="O165" s="26"/>
      <c r="P165" s="26"/>
      <c r="Q165" s="28"/>
    </row>
    <row r="166" spans="1:17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7"/>
    </row>
    <row r="167" spans="1:17" x14ac:dyDescent="0.25">
      <c r="A167" s="5"/>
      <c r="B167" s="4"/>
      <c r="C167" s="4"/>
      <c r="D167" s="4"/>
      <c r="E167" s="4"/>
      <c r="F167" s="4"/>
      <c r="G167" s="4"/>
      <c r="H167" s="56"/>
      <c r="I167" s="4"/>
      <c r="J167" s="4"/>
      <c r="K167" s="4"/>
      <c r="L167" s="4"/>
      <c r="M167" s="4"/>
      <c r="N167" s="4"/>
      <c r="O167" s="4"/>
      <c r="P167" s="4"/>
      <c r="Q167" s="7"/>
    </row>
    <row r="168" spans="1:17" x14ac:dyDescent="0.25">
      <c r="A168" s="5"/>
      <c r="B168" s="4"/>
      <c r="C168" s="4"/>
      <c r="D168" s="4"/>
      <c r="E168" s="4"/>
      <c r="F168" s="4"/>
      <c r="G168" s="4"/>
      <c r="H168" s="56"/>
      <c r="I168" s="4"/>
      <c r="J168" s="4"/>
      <c r="K168" s="4"/>
      <c r="L168" s="4"/>
      <c r="M168" s="4"/>
      <c r="N168" s="4"/>
      <c r="O168" s="4"/>
      <c r="P168" s="4"/>
      <c r="Q168" s="7"/>
    </row>
    <row r="169" spans="1:17" x14ac:dyDescent="0.25">
      <c r="A169" s="5"/>
      <c r="B169" s="4"/>
      <c r="C169" s="4"/>
      <c r="D169" s="4"/>
      <c r="E169" s="4"/>
      <c r="F169" s="4"/>
      <c r="G169" s="4"/>
      <c r="H169" s="56"/>
      <c r="I169" s="4"/>
      <c r="J169" s="4"/>
      <c r="K169" s="4"/>
      <c r="L169" s="4"/>
      <c r="M169" s="4"/>
      <c r="N169" s="4"/>
      <c r="O169" s="4"/>
      <c r="P169" s="4"/>
      <c r="Q169" s="7"/>
    </row>
    <row r="170" spans="1:17" x14ac:dyDescent="0.25">
      <c r="A170" s="5"/>
      <c r="B170" s="4"/>
      <c r="C170" s="4"/>
      <c r="D170" s="4"/>
      <c r="E170" s="4"/>
      <c r="F170" s="4"/>
      <c r="G170" s="4"/>
      <c r="H170" s="56"/>
      <c r="I170" s="4"/>
      <c r="J170" s="4"/>
      <c r="K170" s="4"/>
      <c r="L170" s="4"/>
      <c r="M170" s="4"/>
      <c r="N170" s="4"/>
      <c r="O170" s="4"/>
      <c r="P170" s="4"/>
      <c r="Q170" s="7"/>
    </row>
    <row r="171" spans="1:17" x14ac:dyDescent="0.25">
      <c r="A171" s="5"/>
      <c r="B171" s="4"/>
      <c r="C171" s="4"/>
      <c r="D171" s="4"/>
      <c r="E171" s="4"/>
      <c r="F171" s="4"/>
      <c r="G171" s="4"/>
      <c r="H171" s="56"/>
      <c r="I171" s="4"/>
      <c r="J171" s="4"/>
      <c r="K171" s="4"/>
      <c r="L171" s="4"/>
      <c r="M171" s="4"/>
      <c r="N171" s="4"/>
      <c r="O171" s="4"/>
      <c r="P171" s="4"/>
      <c r="Q171" s="7"/>
    </row>
    <row r="172" spans="1:17" x14ac:dyDescent="0.25">
      <c r="A172" s="5"/>
      <c r="B172" s="4"/>
      <c r="C172" s="4"/>
      <c r="D172" s="4"/>
      <c r="E172" s="4"/>
      <c r="F172" s="4"/>
      <c r="G172" s="4"/>
      <c r="H172" s="56"/>
      <c r="I172" s="4"/>
      <c r="J172" s="4"/>
      <c r="K172" s="4"/>
      <c r="L172" s="4"/>
      <c r="M172" s="4"/>
      <c r="N172" s="4"/>
      <c r="O172" s="4"/>
      <c r="P172" s="4"/>
      <c r="Q172" s="7"/>
    </row>
    <row r="173" spans="1:17" x14ac:dyDescent="0.25">
      <c r="A173" s="5"/>
      <c r="B173" s="4"/>
      <c r="C173" s="4"/>
      <c r="D173" s="4"/>
      <c r="E173" s="4"/>
      <c r="F173" s="4"/>
      <c r="G173" s="4"/>
      <c r="H173" s="56"/>
      <c r="I173" s="4"/>
      <c r="J173" s="4"/>
      <c r="K173" s="4"/>
      <c r="L173" s="4"/>
      <c r="M173" s="4"/>
      <c r="N173" s="4"/>
      <c r="O173" s="4"/>
      <c r="P173" s="4"/>
      <c r="Q173" s="7"/>
    </row>
    <row r="174" spans="1:17" x14ac:dyDescent="0.25">
      <c r="A174" s="5"/>
      <c r="B174" s="4"/>
      <c r="C174" s="4"/>
      <c r="D174" s="4"/>
      <c r="E174" s="4"/>
      <c r="F174" s="4"/>
      <c r="G174" s="4"/>
      <c r="H174" s="56"/>
      <c r="I174" s="4"/>
      <c r="J174" s="4"/>
      <c r="K174" s="4"/>
      <c r="L174" s="4"/>
      <c r="M174" s="4"/>
      <c r="N174" s="4"/>
      <c r="O174" s="4"/>
      <c r="P174" s="4"/>
      <c r="Q174" s="7"/>
    </row>
    <row r="175" spans="1:17" x14ac:dyDescent="0.25">
      <c r="A175" s="5"/>
      <c r="B175" s="4"/>
      <c r="C175" s="4"/>
      <c r="D175" s="4"/>
      <c r="E175" s="4"/>
      <c r="F175" s="4"/>
      <c r="G175" s="4"/>
      <c r="H175" s="56"/>
      <c r="I175" s="4"/>
      <c r="J175" s="4"/>
      <c r="K175" s="4"/>
      <c r="L175" s="4"/>
      <c r="M175" s="4"/>
      <c r="N175" s="4"/>
      <c r="O175" s="4"/>
      <c r="P175" s="4"/>
      <c r="Q175" s="7"/>
    </row>
    <row r="176" spans="1:17" x14ac:dyDescent="0.25">
      <c r="A176" s="5"/>
      <c r="B176" s="4"/>
      <c r="C176" s="4"/>
      <c r="D176" s="4"/>
      <c r="E176" s="4"/>
      <c r="F176" s="4"/>
      <c r="G176" s="4"/>
      <c r="H176" s="56"/>
      <c r="I176" s="4"/>
      <c r="J176" s="4"/>
      <c r="K176" s="4"/>
      <c r="L176" s="4"/>
      <c r="M176" s="4"/>
      <c r="N176" s="4"/>
      <c r="O176" s="4"/>
      <c r="P176" s="4"/>
      <c r="Q176" s="7"/>
    </row>
    <row r="177" spans="1:17" x14ac:dyDescent="0.25">
      <c r="A177" s="5"/>
      <c r="B177" s="4"/>
      <c r="C177" s="4"/>
      <c r="D177" s="4"/>
      <c r="E177" s="4"/>
      <c r="F177" s="4"/>
      <c r="G177" s="4"/>
      <c r="H177" s="56"/>
      <c r="I177" s="4"/>
      <c r="J177" s="4"/>
      <c r="K177" s="4"/>
      <c r="L177" s="4"/>
      <c r="M177" s="4"/>
      <c r="N177" s="4"/>
      <c r="O177" s="4"/>
      <c r="P177" s="4"/>
      <c r="Q177" s="7"/>
    </row>
    <row r="178" spans="1:17" x14ac:dyDescent="0.25">
      <c r="A178" s="5"/>
      <c r="B178" s="4"/>
      <c r="C178" s="4"/>
      <c r="D178" s="4"/>
      <c r="E178" s="4"/>
      <c r="F178" s="4"/>
      <c r="G178" s="4"/>
      <c r="H178" s="56"/>
      <c r="I178" s="4"/>
      <c r="J178" s="4"/>
      <c r="K178" s="4"/>
      <c r="L178" s="4"/>
      <c r="M178" s="4"/>
      <c r="N178" s="4"/>
      <c r="O178" s="4"/>
      <c r="P178" s="4"/>
      <c r="Q178" s="7"/>
    </row>
    <row r="179" spans="1:17" x14ac:dyDescent="0.25">
      <c r="A179" s="5"/>
      <c r="B179" s="4"/>
      <c r="C179" s="4"/>
      <c r="D179" s="4"/>
      <c r="E179" s="4"/>
      <c r="F179" s="4"/>
      <c r="G179" s="4"/>
      <c r="H179" s="56"/>
      <c r="I179" s="4"/>
      <c r="J179" s="4"/>
      <c r="K179" s="4"/>
      <c r="L179" s="4"/>
      <c r="M179" s="4"/>
      <c r="N179" s="4"/>
      <c r="O179" s="4"/>
      <c r="P179" s="4"/>
      <c r="Q179" s="7"/>
    </row>
    <row r="180" spans="1:17" x14ac:dyDescent="0.25">
      <c r="A180" s="5"/>
      <c r="B180" s="4"/>
      <c r="C180" s="4"/>
      <c r="D180" s="4"/>
      <c r="E180" s="4"/>
      <c r="F180" s="4"/>
      <c r="G180" s="4"/>
      <c r="H180" s="56"/>
      <c r="I180" s="4"/>
      <c r="J180" s="4"/>
      <c r="K180" s="4"/>
      <c r="L180" s="4"/>
      <c r="M180" s="4"/>
      <c r="N180" s="4"/>
      <c r="O180" s="4"/>
      <c r="P180" s="4"/>
      <c r="Q180" s="7"/>
    </row>
    <row r="181" spans="1:17" x14ac:dyDescent="0.25">
      <c r="A181" s="5"/>
      <c r="B181" s="4"/>
      <c r="C181" s="4"/>
      <c r="D181" s="4"/>
      <c r="E181" s="4"/>
      <c r="F181" s="4"/>
      <c r="G181" s="4"/>
      <c r="H181" s="56"/>
      <c r="I181" s="4"/>
      <c r="J181" s="4"/>
      <c r="K181" s="4"/>
      <c r="L181" s="4"/>
      <c r="M181" s="4"/>
      <c r="N181" s="4"/>
      <c r="O181" s="4"/>
      <c r="P181" s="4"/>
      <c r="Q181" s="7"/>
    </row>
    <row r="182" spans="1:17" x14ac:dyDescent="0.25">
      <c r="A182" s="5"/>
      <c r="B182" s="4"/>
      <c r="C182" s="4"/>
      <c r="D182" s="4"/>
      <c r="E182" s="4"/>
      <c r="F182" s="4"/>
      <c r="G182" s="4"/>
      <c r="H182" s="56"/>
      <c r="I182" s="4"/>
      <c r="J182" s="4"/>
      <c r="K182" s="4"/>
      <c r="L182" s="4"/>
      <c r="M182" s="4"/>
      <c r="N182" s="4"/>
      <c r="O182" s="4"/>
      <c r="P182" s="4"/>
      <c r="Q182" s="7"/>
    </row>
    <row r="183" spans="1:17" x14ac:dyDescent="0.25">
      <c r="A183" s="5"/>
      <c r="B183" s="4"/>
      <c r="C183" s="4"/>
      <c r="D183" s="4"/>
      <c r="E183" s="4"/>
      <c r="F183" s="4"/>
      <c r="G183" s="4"/>
      <c r="H183" s="56"/>
      <c r="I183" s="4"/>
      <c r="J183" s="4"/>
      <c r="K183" s="4"/>
      <c r="L183" s="4"/>
      <c r="M183" s="4"/>
      <c r="N183" s="4"/>
      <c r="O183" s="4"/>
      <c r="P183" s="4"/>
      <c r="Q183" s="7"/>
    </row>
    <row r="184" spans="1:17" x14ac:dyDescent="0.25">
      <c r="A184" s="5"/>
      <c r="B184" s="4"/>
      <c r="C184" s="4"/>
      <c r="D184" s="4"/>
      <c r="E184" s="4"/>
      <c r="F184" s="4"/>
      <c r="G184" s="4"/>
      <c r="H184" s="56"/>
      <c r="I184" s="4"/>
      <c r="J184" s="4"/>
      <c r="K184" s="4"/>
      <c r="L184" s="4"/>
      <c r="M184" s="4"/>
      <c r="N184" s="4"/>
      <c r="O184" s="4"/>
      <c r="P184" s="4"/>
      <c r="Q184" s="7"/>
    </row>
    <row r="185" spans="1:17" ht="15.75" thickBot="1" x14ac:dyDescent="0.3">
      <c r="A185" s="5"/>
      <c r="B185" s="4"/>
      <c r="C185" s="4"/>
      <c r="D185" s="4"/>
      <c r="E185" s="4"/>
      <c r="F185" s="4"/>
      <c r="G185" s="4"/>
      <c r="H185" s="56"/>
      <c r="I185" s="4"/>
      <c r="J185" s="4"/>
      <c r="K185" s="4"/>
      <c r="L185" s="4"/>
      <c r="M185" s="4"/>
      <c r="N185" s="4"/>
      <c r="O185" s="4"/>
      <c r="P185" s="4"/>
      <c r="Q185" s="7"/>
    </row>
    <row r="186" spans="1:17" ht="20.100000000000001" customHeight="1" thickBot="1" x14ac:dyDescent="0.3">
      <c r="A186" s="5"/>
      <c r="B186" s="4"/>
      <c r="C186" s="4"/>
      <c r="D186" s="282" t="s">
        <v>30</v>
      </c>
      <c r="E186" s="282"/>
      <c r="F186" s="282"/>
      <c r="G186" s="282"/>
      <c r="H186" s="282"/>
      <c r="I186" s="282"/>
      <c r="J186" s="282"/>
      <c r="K186" s="86"/>
      <c r="L186" s="86"/>
      <c r="M186" s="4"/>
      <c r="N186" s="4"/>
      <c r="O186" s="4"/>
      <c r="P186" s="4"/>
      <c r="Q186" s="7"/>
    </row>
    <row r="187" spans="1:17" ht="20.100000000000001" customHeight="1" thickBot="1" x14ac:dyDescent="0.3">
      <c r="A187" s="5"/>
      <c r="B187" s="4"/>
      <c r="C187" s="4"/>
      <c r="D187" s="218">
        <v>1</v>
      </c>
      <c r="E187" s="287" t="str">
        <f>+'[1]ACUM-MAYO'!A173</f>
        <v>ECONOMICA ADMINISTRATIVA</v>
      </c>
      <c r="F187" s="287"/>
      <c r="G187" s="287"/>
      <c r="H187" s="287"/>
      <c r="I187" s="219">
        <v>36</v>
      </c>
      <c r="J187" s="221">
        <f>I187/I192</f>
        <v>1</v>
      </c>
      <c r="K187" s="33"/>
      <c r="L187" s="33"/>
      <c r="M187" s="4"/>
      <c r="N187" s="4"/>
      <c r="O187" s="4"/>
      <c r="P187" s="4"/>
      <c r="Q187" s="7"/>
    </row>
    <row r="188" spans="1:17" ht="20.100000000000001" customHeight="1" thickBot="1" x14ac:dyDescent="0.3">
      <c r="A188" s="5"/>
      <c r="B188" s="4"/>
      <c r="C188" s="4"/>
      <c r="D188" s="218">
        <v>2</v>
      </c>
      <c r="E188" s="287" t="str">
        <f>+'[1]ACUM-MAYO'!A174</f>
        <v>TRAMITE</v>
      </c>
      <c r="F188" s="287"/>
      <c r="G188" s="287"/>
      <c r="H188" s="287"/>
      <c r="I188" s="219">
        <v>0</v>
      </c>
      <c r="J188" s="222">
        <f>I188/I192</f>
        <v>0</v>
      </c>
      <c r="K188" s="33"/>
      <c r="L188" s="33"/>
      <c r="M188" s="4"/>
      <c r="N188" s="4"/>
      <c r="O188" s="4"/>
      <c r="P188" s="4"/>
      <c r="Q188" s="7"/>
    </row>
    <row r="189" spans="1:17" ht="20.100000000000001" customHeight="1" thickBot="1" x14ac:dyDescent="0.3">
      <c r="A189" s="5"/>
      <c r="B189" s="4"/>
      <c r="C189" s="4"/>
      <c r="D189" s="218">
        <v>3</v>
      </c>
      <c r="E189" s="287" t="str">
        <f>+'[1]ACUM-MAYO'!A175</f>
        <v>SERV. PUB.</v>
      </c>
      <c r="F189" s="287"/>
      <c r="G189" s="287"/>
      <c r="H189" s="287"/>
      <c r="I189" s="219">
        <v>0</v>
      </c>
      <c r="J189" s="222">
        <f>I189/I192</f>
        <v>0</v>
      </c>
      <c r="K189" s="33"/>
      <c r="L189" s="33"/>
      <c r="M189" s="4"/>
      <c r="N189" s="4"/>
      <c r="O189" s="4"/>
      <c r="P189" s="4"/>
      <c r="Q189" s="7"/>
    </row>
    <row r="190" spans="1:17" ht="20.100000000000001" customHeight="1" thickBot="1" x14ac:dyDescent="0.3">
      <c r="A190" s="5"/>
      <c r="B190" s="4"/>
      <c r="C190" s="4"/>
      <c r="D190" s="218">
        <v>4</v>
      </c>
      <c r="E190" s="287" t="str">
        <f>+'[1]ACUM-MAYO'!A176</f>
        <v>LEGAL</v>
      </c>
      <c r="F190" s="287"/>
      <c r="G190" s="287"/>
      <c r="H190" s="287"/>
      <c r="I190" s="219">
        <v>0</v>
      </c>
      <c r="J190" s="223">
        <f>I190/I192</f>
        <v>0</v>
      </c>
      <c r="K190" s="33"/>
      <c r="L190" s="33"/>
      <c r="M190" s="4"/>
      <c r="N190" s="4"/>
      <c r="O190" s="4"/>
      <c r="P190" s="4"/>
      <c r="Q190" s="7"/>
    </row>
    <row r="191" spans="1:17" ht="20.100000000000001" customHeight="1" thickBot="1" x14ac:dyDescent="0.3">
      <c r="A191" s="5"/>
      <c r="B191" s="4"/>
      <c r="C191" s="4"/>
      <c r="D191" s="226"/>
      <c r="E191" s="227"/>
      <c r="F191" s="227"/>
      <c r="G191" s="227"/>
      <c r="H191" s="227"/>
      <c r="I191" s="227"/>
      <c r="J191" s="227"/>
      <c r="K191" s="57"/>
      <c r="L191" s="57"/>
      <c r="M191" s="4"/>
      <c r="N191" s="4"/>
      <c r="O191" s="4"/>
      <c r="P191" s="4"/>
      <c r="Q191" s="7"/>
    </row>
    <row r="192" spans="1:17" ht="20.100000000000001" customHeight="1" thickBot="1" x14ac:dyDescent="0.3">
      <c r="A192" s="5"/>
      <c r="B192" s="4"/>
      <c r="C192" s="4"/>
      <c r="D192" s="202"/>
      <c r="E192" s="202"/>
      <c r="F192" s="202"/>
      <c r="G192" s="202"/>
      <c r="H192" s="224" t="s">
        <v>7</v>
      </c>
      <c r="I192" s="224">
        <v>36</v>
      </c>
      <c r="J192" s="228">
        <f>SUM(J187:J190)</f>
        <v>1</v>
      </c>
      <c r="K192" s="42"/>
      <c r="L192" s="42"/>
      <c r="M192" s="4"/>
      <c r="N192" s="4"/>
      <c r="O192" s="4"/>
      <c r="P192" s="4"/>
      <c r="Q192" s="7"/>
    </row>
    <row r="193" spans="1:17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57"/>
      <c r="N193" s="4"/>
      <c r="O193" s="4"/>
      <c r="P193" s="4"/>
      <c r="Q193" s="7"/>
    </row>
    <row r="194" spans="1:17" s="89" customFormat="1" ht="15.75" x14ac:dyDescent="0.25">
      <c r="A194" s="25"/>
      <c r="B194" s="26"/>
      <c r="C194" s="26"/>
      <c r="D194" s="4"/>
      <c r="E194" s="4"/>
      <c r="F194" s="4"/>
      <c r="G194" s="4"/>
      <c r="H194" s="4"/>
      <c r="I194" s="4"/>
      <c r="J194" s="4"/>
      <c r="K194" s="4"/>
      <c r="L194" s="4"/>
      <c r="M194" s="26"/>
      <c r="N194" s="26"/>
      <c r="O194" s="26"/>
      <c r="P194" s="26"/>
      <c r="Q194" s="28"/>
    </row>
    <row r="195" spans="1:17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7"/>
    </row>
    <row r="196" spans="1:17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7"/>
    </row>
    <row r="197" spans="1:17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7"/>
    </row>
    <row r="198" spans="1:17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7"/>
    </row>
    <row r="199" spans="1:17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7"/>
    </row>
    <row r="200" spans="1:17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7"/>
    </row>
    <row r="201" spans="1:17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7"/>
    </row>
    <row r="202" spans="1:17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7"/>
    </row>
    <row r="203" spans="1:17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7"/>
    </row>
    <row r="204" spans="1:17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7"/>
    </row>
    <row r="205" spans="1:17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/>
      <c r="N205" s="4"/>
      <c r="O205" s="4"/>
      <c r="P205" s="4"/>
      <c r="Q205" s="7"/>
    </row>
    <row r="206" spans="1:17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7"/>
    </row>
    <row r="207" spans="1:17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7"/>
    </row>
    <row r="208" spans="1:17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7"/>
    </row>
    <row r="209" spans="1:17" x14ac:dyDescent="0.25">
      <c r="A209" s="5"/>
      <c r="B209" s="4"/>
      <c r="C209" s="4"/>
      <c r="D209" s="57"/>
      <c r="E209" s="57"/>
      <c r="F209" s="57"/>
      <c r="G209" s="59"/>
      <c r="H209" s="56"/>
      <c r="I209" s="4"/>
      <c r="J209" s="4"/>
      <c r="K209" s="4"/>
      <c r="L209" s="4"/>
      <c r="M209" s="4"/>
      <c r="N209" s="4"/>
      <c r="O209" s="4"/>
      <c r="P209" s="4"/>
      <c r="Q209" s="7"/>
    </row>
    <row r="210" spans="1:17" x14ac:dyDescent="0.25">
      <c r="A210" s="5"/>
      <c r="B210" s="4"/>
      <c r="C210" s="4"/>
      <c r="D210" s="57"/>
      <c r="E210" s="57"/>
      <c r="F210" s="57"/>
      <c r="G210" s="59"/>
      <c r="H210" s="56"/>
      <c r="I210" s="4"/>
      <c r="J210" s="4"/>
      <c r="K210" s="4"/>
      <c r="L210" s="4"/>
      <c r="M210" s="4"/>
      <c r="N210" s="4"/>
      <c r="O210" s="4"/>
      <c r="P210" s="4"/>
      <c r="Q210" s="7"/>
    </row>
    <row r="211" spans="1:17" x14ac:dyDescent="0.25">
      <c r="A211" s="5"/>
      <c r="B211" s="4"/>
      <c r="C211" s="4"/>
      <c r="D211" s="57"/>
      <c r="E211" s="57"/>
      <c r="F211" s="57"/>
      <c r="G211" s="59"/>
      <c r="H211" s="56"/>
      <c r="I211" s="4"/>
      <c r="J211" s="4"/>
      <c r="K211" s="4"/>
      <c r="L211" s="4"/>
      <c r="M211" s="4"/>
      <c r="N211" s="4"/>
      <c r="O211" s="4"/>
      <c r="P211" s="4"/>
      <c r="Q211" s="7"/>
    </row>
    <row r="212" spans="1:17" x14ac:dyDescent="0.25">
      <c r="A212" s="5"/>
      <c r="B212" s="4"/>
      <c r="C212" s="4"/>
      <c r="D212" s="57"/>
      <c r="E212" s="57"/>
      <c r="F212" s="57"/>
      <c r="G212" s="59"/>
      <c r="H212" s="56"/>
      <c r="I212" s="4"/>
      <c r="J212" s="4"/>
      <c r="K212" s="4"/>
      <c r="L212" s="4"/>
      <c r="M212" s="4"/>
      <c r="N212" s="4"/>
      <c r="O212" s="4"/>
      <c r="P212" s="4"/>
      <c r="Q212" s="7"/>
    </row>
    <row r="213" spans="1:17" x14ac:dyDescent="0.25">
      <c r="A213" s="5"/>
      <c r="B213" s="4"/>
      <c r="C213" s="4"/>
      <c r="D213" s="57"/>
      <c r="E213" s="57"/>
      <c r="F213" s="57"/>
      <c r="G213" s="59"/>
      <c r="H213" s="56"/>
      <c r="I213" s="4"/>
      <c r="J213" s="4"/>
      <c r="K213" s="4"/>
      <c r="L213" s="4"/>
      <c r="M213" s="4"/>
      <c r="N213" s="4"/>
      <c r="O213" s="4"/>
      <c r="P213" s="4"/>
      <c r="Q213" s="7"/>
    </row>
    <row r="214" spans="1:17" ht="15.75" thickBot="1" x14ac:dyDescent="0.3">
      <c r="A214" s="5"/>
      <c r="B214" s="4"/>
      <c r="C214" s="4"/>
      <c r="D214" s="57"/>
      <c r="E214" s="57"/>
      <c r="F214" s="57"/>
      <c r="G214" s="59"/>
      <c r="H214" s="56"/>
      <c r="I214" s="4"/>
      <c r="J214" s="4"/>
      <c r="K214" s="4"/>
      <c r="L214" s="4"/>
      <c r="M214" s="4"/>
      <c r="N214" s="4"/>
      <c r="O214" s="4"/>
      <c r="P214" s="4"/>
      <c r="Q214" s="7"/>
    </row>
    <row r="215" spans="1:17" ht="20.100000000000001" customHeight="1" thickBot="1" x14ac:dyDescent="0.3">
      <c r="A215" s="5"/>
      <c r="B215" s="4"/>
      <c r="C215" s="4"/>
      <c r="D215" s="282" t="s">
        <v>31</v>
      </c>
      <c r="E215" s="282"/>
      <c r="F215" s="282"/>
      <c r="G215" s="282"/>
      <c r="H215" s="282"/>
      <c r="I215" s="282"/>
      <c r="J215" s="282"/>
      <c r="K215" s="86"/>
      <c r="L215" s="86"/>
      <c r="M215" s="4"/>
      <c r="N215" s="4"/>
      <c r="O215" s="4"/>
      <c r="P215" s="4"/>
      <c r="Q215" s="7"/>
    </row>
    <row r="216" spans="1:17" ht="20.100000000000001" customHeight="1" thickBot="1" x14ac:dyDescent="0.3">
      <c r="A216" s="5"/>
      <c r="B216" s="4"/>
      <c r="C216" s="4"/>
      <c r="D216" s="218">
        <v>1</v>
      </c>
      <c r="E216" s="231" t="s">
        <v>4</v>
      </c>
      <c r="F216" s="232"/>
      <c r="G216" s="232"/>
      <c r="H216" s="233"/>
      <c r="I216" s="219">
        <v>21</v>
      </c>
      <c r="J216" s="221">
        <f>I216/I221</f>
        <v>0.58333333333333337</v>
      </c>
      <c r="K216" s="33"/>
      <c r="L216" s="33"/>
      <c r="M216" s="4"/>
      <c r="N216" s="4"/>
      <c r="O216" s="4"/>
      <c r="P216" s="4"/>
      <c r="Q216" s="7"/>
    </row>
    <row r="217" spans="1:17" ht="20.100000000000001" customHeight="1" thickBot="1" x14ac:dyDescent="0.3">
      <c r="A217" s="5"/>
      <c r="B217" s="4"/>
      <c r="C217" s="4"/>
      <c r="D217" s="218">
        <v>2</v>
      </c>
      <c r="E217" s="231" t="str">
        <f>+'[1]ACUM-MAYO'!A187</f>
        <v>CORREO ELECTRONICO</v>
      </c>
      <c r="F217" s="232"/>
      <c r="G217" s="232"/>
      <c r="H217" s="233"/>
      <c r="I217" s="219">
        <v>2</v>
      </c>
      <c r="J217" s="221">
        <f>I217/I221</f>
        <v>5.5555555555555552E-2</v>
      </c>
      <c r="K217" s="33"/>
      <c r="L217" s="33"/>
      <c r="M217" s="4"/>
      <c r="N217" s="4"/>
      <c r="O217" s="4"/>
      <c r="P217" s="4"/>
      <c r="Q217" s="7"/>
    </row>
    <row r="218" spans="1:17" ht="20.100000000000001" customHeight="1" thickBot="1" x14ac:dyDescent="0.3">
      <c r="A218" s="5"/>
      <c r="B218" s="4"/>
      <c r="C218" s="4"/>
      <c r="D218" s="218">
        <v>3</v>
      </c>
      <c r="E218" s="231" t="str">
        <f>+'[1]ACUM-MAYO'!A188</f>
        <v>NOTIFICACIÓN PERSONAL</v>
      </c>
      <c r="F218" s="232"/>
      <c r="G218" s="232"/>
      <c r="H218" s="233"/>
      <c r="I218" s="219">
        <v>13</v>
      </c>
      <c r="J218" s="221">
        <f>I218/I221</f>
        <v>0.3611111111111111</v>
      </c>
      <c r="K218" s="33"/>
      <c r="L218" s="33"/>
      <c r="M218" s="4"/>
      <c r="N218" s="4"/>
      <c r="O218" s="4"/>
      <c r="P218" s="4"/>
      <c r="Q218" s="7"/>
    </row>
    <row r="219" spans="1:17" ht="20.100000000000001" customHeight="1" thickBot="1" x14ac:dyDescent="0.3">
      <c r="A219" s="5"/>
      <c r="B219" s="4"/>
      <c r="C219" s="4"/>
      <c r="D219" s="218">
        <v>4</v>
      </c>
      <c r="E219" s="231" t="str">
        <f>+'[1]ACUM-MAYO'!A189</f>
        <v>LISTAS</v>
      </c>
      <c r="F219" s="232"/>
      <c r="G219" s="234"/>
      <c r="H219" s="235"/>
      <c r="I219" s="219">
        <v>0</v>
      </c>
      <c r="J219" s="236">
        <f>I219/I221</f>
        <v>0</v>
      </c>
      <c r="K219" s="33"/>
      <c r="L219" s="33"/>
      <c r="M219" s="4"/>
      <c r="N219" s="65"/>
      <c r="O219" s="4"/>
      <c r="P219" s="4"/>
      <c r="Q219" s="7"/>
    </row>
    <row r="220" spans="1:17" ht="20.100000000000001" customHeight="1" thickBot="1" x14ac:dyDescent="0.3">
      <c r="A220" s="5"/>
      <c r="B220" s="4"/>
      <c r="C220" s="4"/>
      <c r="D220" s="12"/>
      <c r="E220" s="12"/>
      <c r="F220" s="12"/>
      <c r="G220" s="12"/>
      <c r="H220" s="12"/>
      <c r="I220" s="12"/>
      <c r="J220" s="12"/>
      <c r="K220" s="4"/>
      <c r="L220" s="4"/>
      <c r="M220" s="4"/>
      <c r="N220" s="65"/>
      <c r="O220" s="4"/>
      <c r="P220" s="4"/>
      <c r="Q220" s="7"/>
    </row>
    <row r="221" spans="1:17" ht="20.100000000000001" customHeight="1" thickBot="1" x14ac:dyDescent="0.3">
      <c r="A221" s="5"/>
      <c r="B221" s="4"/>
      <c r="C221" s="4"/>
      <c r="D221" s="229"/>
      <c r="E221" s="206"/>
      <c r="F221" s="206"/>
      <c r="G221" s="206"/>
      <c r="H221" s="176" t="s">
        <v>7</v>
      </c>
      <c r="I221" s="176">
        <f>SUM(I216:I220)</f>
        <v>36</v>
      </c>
      <c r="J221" s="237">
        <f>SUM(J216:J220)</f>
        <v>1</v>
      </c>
      <c r="K221" s="42"/>
      <c r="L221" s="42"/>
      <c r="M221" s="4"/>
      <c r="N221" s="4"/>
      <c r="O221" s="4"/>
      <c r="P221" s="4"/>
      <c r="Q221" s="7"/>
    </row>
    <row r="222" spans="1:17" ht="15.75" customHeight="1" x14ac:dyDescent="0.25">
      <c r="A222" s="5"/>
      <c r="B222" s="4"/>
      <c r="C222" s="4"/>
      <c r="D222" s="26"/>
      <c r="E222" s="52"/>
      <c r="F222" s="52"/>
      <c r="G222" s="103"/>
      <c r="H222" s="104"/>
      <c r="I222" s="105"/>
      <c r="J222" s="106"/>
      <c r="K222" s="107"/>
      <c r="L222" s="42"/>
      <c r="M222" s="4"/>
      <c r="N222" s="4"/>
      <c r="O222" s="4"/>
      <c r="P222" s="4"/>
      <c r="Q222" s="7"/>
    </row>
    <row r="223" spans="1:17" ht="15.75" customHeight="1" x14ac:dyDescent="0.25">
      <c r="A223" s="5"/>
      <c r="B223" s="4"/>
      <c r="C223" s="4"/>
      <c r="D223" s="26"/>
      <c r="E223" s="52"/>
      <c r="F223" s="52"/>
      <c r="G223" s="103"/>
      <c r="H223" s="104"/>
      <c r="I223" s="105"/>
      <c r="J223" s="106"/>
      <c r="K223" s="107"/>
      <c r="L223" s="42"/>
      <c r="M223" s="4"/>
      <c r="N223" s="4"/>
      <c r="O223" s="4"/>
      <c r="P223" s="4"/>
      <c r="Q223" s="7"/>
    </row>
    <row r="224" spans="1:17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7"/>
    </row>
    <row r="225" spans="1:17" s="89" customFormat="1" ht="15.75" x14ac:dyDescent="0.25">
      <c r="A225" s="25"/>
      <c r="B225" s="26"/>
      <c r="C225" s="26"/>
      <c r="D225" s="4"/>
      <c r="E225" s="4"/>
      <c r="F225" s="4"/>
      <c r="G225" s="4"/>
      <c r="H225" s="4"/>
      <c r="I225" s="4"/>
      <c r="J225" s="4"/>
      <c r="K225" s="4"/>
      <c r="L225" s="4"/>
      <c r="M225" s="26"/>
      <c r="N225" s="26"/>
      <c r="O225" s="26"/>
      <c r="P225" s="26"/>
      <c r="Q225" s="28"/>
    </row>
    <row r="226" spans="1:17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7"/>
    </row>
    <row r="227" spans="1:17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7"/>
    </row>
    <row r="228" spans="1:17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7"/>
    </row>
    <row r="229" spans="1:17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7"/>
    </row>
    <row r="230" spans="1:17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7"/>
    </row>
    <row r="231" spans="1:17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7"/>
    </row>
    <row r="232" spans="1:17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7"/>
    </row>
    <row r="233" spans="1:17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7"/>
    </row>
    <row r="234" spans="1:17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7"/>
    </row>
    <row r="235" spans="1:17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7"/>
    </row>
    <row r="236" spans="1:17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7"/>
    </row>
    <row r="237" spans="1:17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7"/>
    </row>
    <row r="238" spans="1:17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7"/>
    </row>
    <row r="239" spans="1:17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7"/>
    </row>
    <row r="240" spans="1:17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7"/>
    </row>
    <row r="241" spans="1:17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7"/>
    </row>
    <row r="242" spans="1:17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7"/>
    </row>
    <row r="243" spans="1:17" ht="15.75" thickBot="1" x14ac:dyDescent="0.3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7"/>
    </row>
    <row r="244" spans="1:17" ht="24.95" customHeight="1" thickBot="1" x14ac:dyDescent="0.3">
      <c r="A244" s="5"/>
      <c r="B244" s="4"/>
      <c r="C244" s="4"/>
      <c r="D244" s="271" t="s">
        <v>32</v>
      </c>
      <c r="E244" s="272"/>
      <c r="F244" s="272"/>
      <c r="G244" s="273"/>
      <c r="H244" s="4"/>
      <c r="I244" s="4"/>
      <c r="J244" s="4"/>
      <c r="K244" s="4"/>
      <c r="L244" s="4"/>
      <c r="M244" s="4"/>
      <c r="N244" s="4"/>
      <c r="O244" s="4"/>
      <c r="P244" s="4"/>
      <c r="Q244" s="7"/>
    </row>
    <row r="245" spans="1:17" ht="24.95" customHeight="1" x14ac:dyDescent="0.25">
      <c r="A245" s="5"/>
      <c r="B245" s="4"/>
      <c r="C245" s="4"/>
      <c r="D245" s="189">
        <v>1</v>
      </c>
      <c r="E245" s="274" t="s">
        <v>33</v>
      </c>
      <c r="F245" s="274"/>
      <c r="G245" s="190">
        <v>4</v>
      </c>
      <c r="H245" s="4"/>
      <c r="I245" s="4"/>
      <c r="J245" s="4"/>
      <c r="K245" s="4"/>
      <c r="L245" s="4"/>
      <c r="M245" s="4"/>
      <c r="N245" s="4"/>
      <c r="O245" s="4"/>
      <c r="P245" s="4"/>
      <c r="Q245" s="7"/>
    </row>
    <row r="246" spans="1:17" ht="24.95" customHeight="1" x14ac:dyDescent="0.25">
      <c r="A246" s="5"/>
      <c r="B246" s="4"/>
      <c r="C246" s="4"/>
      <c r="D246" s="191">
        <v>2</v>
      </c>
      <c r="E246" s="268" t="s">
        <v>34</v>
      </c>
      <c r="F246" s="268"/>
      <c r="G246" s="192">
        <v>12</v>
      </c>
      <c r="H246" s="4"/>
      <c r="I246" s="4"/>
      <c r="J246" s="4"/>
      <c r="K246" s="4"/>
      <c r="L246" s="4"/>
      <c r="M246" s="4"/>
      <c r="N246" s="4"/>
      <c r="O246" s="4"/>
      <c r="P246" s="4"/>
      <c r="Q246" s="7"/>
    </row>
    <row r="247" spans="1:17" ht="24.95" customHeight="1" x14ac:dyDescent="0.25">
      <c r="A247" s="5"/>
      <c r="B247" s="4"/>
      <c r="C247" s="66"/>
      <c r="D247" s="191">
        <v>3</v>
      </c>
      <c r="E247" s="268" t="s">
        <v>41</v>
      </c>
      <c r="F247" s="268"/>
      <c r="G247" s="192">
        <v>2</v>
      </c>
      <c r="H247" s="4"/>
      <c r="I247" s="4"/>
      <c r="J247" s="4"/>
      <c r="K247" s="4"/>
      <c r="L247" s="4"/>
      <c r="M247" s="4"/>
      <c r="N247" s="4"/>
      <c r="O247" s="4"/>
      <c r="P247" s="7"/>
      <c r="Q247" s="67"/>
    </row>
    <row r="248" spans="1:17" ht="24.95" customHeight="1" x14ac:dyDescent="0.25">
      <c r="A248" s="5"/>
      <c r="B248" s="4"/>
      <c r="C248" s="66"/>
      <c r="D248" s="191">
        <v>4</v>
      </c>
      <c r="E248" s="268" t="s">
        <v>35</v>
      </c>
      <c r="F248" s="268"/>
      <c r="G248" s="192">
        <v>0</v>
      </c>
      <c r="H248" s="4"/>
      <c r="I248" s="4"/>
      <c r="J248" s="4"/>
      <c r="K248" s="4"/>
      <c r="L248" s="4"/>
      <c r="M248" s="4"/>
      <c r="N248" s="4"/>
      <c r="O248" s="4"/>
      <c r="P248" s="7"/>
      <c r="Q248" s="67"/>
    </row>
    <row r="249" spans="1:17" ht="24.95" customHeight="1" x14ac:dyDescent="0.25">
      <c r="A249" s="5"/>
      <c r="B249" s="4"/>
      <c r="C249" s="66"/>
      <c r="D249" s="191">
        <v>5</v>
      </c>
      <c r="E249" s="268" t="s">
        <v>36</v>
      </c>
      <c r="F249" s="268"/>
      <c r="G249" s="192">
        <v>0</v>
      </c>
      <c r="H249" s="4"/>
      <c r="I249" s="4"/>
      <c r="J249" s="4"/>
      <c r="K249" s="4"/>
      <c r="L249" s="4"/>
      <c r="M249" s="4"/>
      <c r="N249" s="4"/>
      <c r="O249" s="4"/>
      <c r="P249" s="7"/>
      <c r="Q249" s="67"/>
    </row>
    <row r="250" spans="1:17" ht="24.95" customHeight="1" x14ac:dyDescent="0.25">
      <c r="A250" s="5"/>
      <c r="B250" s="4"/>
      <c r="C250" s="66"/>
      <c r="D250" s="191">
        <v>6</v>
      </c>
      <c r="E250" s="268" t="s">
        <v>37</v>
      </c>
      <c r="F250" s="268"/>
      <c r="G250" s="192">
        <v>4</v>
      </c>
      <c r="H250" s="4"/>
      <c r="I250" s="4"/>
      <c r="J250" s="4"/>
      <c r="K250" s="4"/>
      <c r="L250" s="4"/>
      <c r="M250" s="4"/>
      <c r="N250" s="4"/>
      <c r="O250" s="4"/>
      <c r="P250" s="7"/>
      <c r="Q250" s="67"/>
    </row>
    <row r="251" spans="1:17" ht="24.95" customHeight="1" thickBot="1" x14ac:dyDescent="0.3">
      <c r="A251" s="5"/>
      <c r="B251" s="4"/>
      <c r="C251" s="66"/>
      <c r="D251" s="193">
        <v>7</v>
      </c>
      <c r="E251" s="269" t="s">
        <v>38</v>
      </c>
      <c r="F251" s="269"/>
      <c r="G251" s="194">
        <v>14</v>
      </c>
      <c r="H251" s="4"/>
      <c r="I251" s="4"/>
      <c r="J251" s="4" t="s">
        <v>8</v>
      </c>
      <c r="K251" s="4"/>
      <c r="L251" s="4"/>
      <c r="M251" s="4"/>
      <c r="N251" s="4"/>
      <c r="O251" s="4"/>
      <c r="P251" s="7"/>
      <c r="Q251" s="67"/>
    </row>
    <row r="252" spans="1:17" ht="24.95" customHeight="1" thickBot="1" x14ac:dyDescent="0.3">
      <c r="A252" s="5"/>
      <c r="B252" s="4"/>
      <c r="C252" s="66"/>
      <c r="D252" s="263" t="s">
        <v>7</v>
      </c>
      <c r="E252" s="264"/>
      <c r="F252" s="288"/>
      <c r="G252" s="214">
        <f>SUM(G245:G251)</f>
        <v>36</v>
      </c>
      <c r="H252" s="69"/>
      <c r="I252" s="4"/>
      <c r="J252" s="4"/>
      <c r="K252" s="4"/>
      <c r="L252" s="4"/>
      <c r="M252" s="4"/>
      <c r="N252" s="4"/>
      <c r="O252" s="4"/>
      <c r="P252" s="7"/>
      <c r="Q252" s="67"/>
    </row>
    <row r="253" spans="1:17" ht="21" customHeight="1" x14ac:dyDescent="0.25">
      <c r="A253" s="5"/>
      <c r="B253" s="4"/>
      <c r="C253" s="66"/>
      <c r="D253" s="4" t="s">
        <v>39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7"/>
      <c r="Q253" s="67"/>
    </row>
    <row r="254" spans="1:17" ht="15.75" customHeight="1" x14ac:dyDescent="0.25">
      <c r="A254" s="5"/>
      <c r="B254" s="4"/>
      <c r="C254" s="6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7"/>
      <c r="Q254" s="67"/>
    </row>
    <row r="255" spans="1:17" ht="15.75" customHeight="1" x14ac:dyDescent="0.25">
      <c r="A255" s="5"/>
      <c r="B255" s="4"/>
      <c r="C255" s="66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7"/>
      <c r="Q255" s="67"/>
    </row>
    <row r="256" spans="1:17" ht="15.75" customHeight="1" x14ac:dyDescent="0.25">
      <c r="A256" s="5"/>
      <c r="B256" s="4"/>
      <c r="C256"/>
      <c r="L256" s="91"/>
      <c r="M256" s="91"/>
      <c r="N256" s="91"/>
      <c r="O256" s="91"/>
      <c r="P256" s="7"/>
      <c r="Q256" s="67"/>
    </row>
    <row r="257" spans="1:17" ht="15.75" customHeight="1" x14ac:dyDescent="0.25">
      <c r="A257" s="5"/>
      <c r="B257" s="4"/>
      <c r="C257" s="66"/>
      <c r="D257" s="91"/>
      <c r="H257" s="91"/>
      <c r="I257" s="91"/>
      <c r="J257" s="91"/>
      <c r="K257" s="91"/>
      <c r="L257" s="91"/>
      <c r="M257" s="91"/>
      <c r="N257" s="91"/>
      <c r="O257" s="91"/>
      <c r="P257" s="7"/>
      <c r="Q257" s="67"/>
    </row>
    <row r="258" spans="1:17" ht="15.75" customHeight="1" thickBot="1" x14ac:dyDescent="0.3">
      <c r="A258" s="5"/>
      <c r="B258" s="4"/>
      <c r="C258" s="6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7"/>
      <c r="Q258" s="67"/>
    </row>
    <row r="259" spans="1:17" ht="15.75" customHeight="1" thickBot="1" x14ac:dyDescent="0.3">
      <c r="A259" s="5"/>
      <c r="B259" s="239" t="s">
        <v>40</v>
      </c>
      <c r="C259" s="239"/>
      <c r="D259" s="239"/>
      <c r="E259" s="239"/>
      <c r="F259" s="239"/>
      <c r="G259" s="239"/>
      <c r="H259" s="239"/>
      <c r="I259" s="239"/>
      <c r="J259" s="239"/>
      <c r="K259" s="239"/>
      <c r="L259" s="239"/>
      <c r="M259" s="239"/>
      <c r="N259" s="239"/>
      <c r="O259" s="239"/>
      <c r="P259" s="7"/>
      <c r="Q259" s="67"/>
    </row>
    <row r="260" spans="1:17" ht="15.75" customHeight="1" x14ac:dyDescent="0.25">
      <c r="A260" s="5"/>
      <c r="B260" s="4"/>
      <c r="C260" s="6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7"/>
      <c r="Q260" s="67"/>
    </row>
    <row r="261" spans="1:17" ht="15.75" customHeight="1" x14ac:dyDescent="0.25">
      <c r="A261" s="5"/>
      <c r="B261" s="4"/>
      <c r="C261" s="6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7"/>
      <c r="Q261" s="67"/>
    </row>
    <row r="262" spans="1:17" ht="15.75" customHeight="1" x14ac:dyDescent="0.25">
      <c r="A262" s="5"/>
      <c r="B262" s="4"/>
      <c r="C262" s="6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7"/>
      <c r="Q262" s="67"/>
    </row>
    <row r="263" spans="1:17" ht="15.75" customHeight="1" x14ac:dyDescent="0.25">
      <c r="A263" s="5"/>
      <c r="B263" s="4"/>
      <c r="C263" s="66"/>
      <c r="D263" s="4"/>
      <c r="E263" s="4"/>
      <c r="F263" s="4"/>
      <c r="G263" s="4"/>
      <c r="H263" s="27"/>
      <c r="I263" s="26"/>
      <c r="J263" s="26"/>
      <c r="K263" s="26"/>
      <c r="L263" s="26"/>
      <c r="M263" s="4"/>
      <c r="N263" s="4"/>
      <c r="O263" s="4"/>
      <c r="P263" s="7"/>
      <c r="Q263" s="67"/>
    </row>
    <row r="264" spans="1:17" x14ac:dyDescent="0.2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7"/>
    </row>
    <row r="265" spans="1:17" s="89" customFormat="1" ht="15.75" x14ac:dyDescent="0.25">
      <c r="A265" s="25"/>
      <c r="B265" s="26"/>
      <c r="C265" s="26"/>
      <c r="D265" s="4"/>
      <c r="E265" s="4"/>
      <c r="F265" s="4"/>
      <c r="G265" s="4"/>
      <c r="H265" s="4"/>
      <c r="I265" s="4"/>
      <c r="J265" s="4"/>
      <c r="K265" s="4"/>
      <c r="L265" s="4"/>
      <c r="M265" s="26"/>
      <c r="N265" s="26"/>
      <c r="O265" s="26"/>
      <c r="P265" s="26"/>
      <c r="Q265" s="28"/>
    </row>
    <row r="266" spans="1:17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91"/>
      <c r="P266" s="4"/>
      <c r="Q266" s="7"/>
    </row>
    <row r="267" spans="1:17" x14ac:dyDescent="0.2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91"/>
      <c r="P267" s="4"/>
      <c r="Q267" s="7"/>
    </row>
    <row r="268" spans="1:17" ht="24" customHeight="1" x14ac:dyDescent="0.25">
      <c r="A268" s="5"/>
      <c r="B268" s="4"/>
      <c r="C268"/>
      <c r="D268"/>
      <c r="E268"/>
      <c r="F268"/>
      <c r="G268"/>
      <c r="H268"/>
      <c r="I268"/>
      <c r="J268"/>
      <c r="K268"/>
      <c r="L268"/>
      <c r="M268"/>
      <c r="N268"/>
      <c r="P268"/>
      <c r="Q268" s="7"/>
    </row>
    <row r="269" spans="1:17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91"/>
      <c r="P269" s="4"/>
      <c r="Q269" s="7"/>
    </row>
    <row r="270" spans="1:17" x14ac:dyDescent="0.2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91"/>
      <c r="P270" s="4"/>
      <c r="Q270" s="7"/>
    </row>
    <row r="271" spans="1:17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91"/>
      <c r="P271" s="4"/>
      <c r="Q271" s="7"/>
    </row>
    <row r="272" spans="1:17" x14ac:dyDescent="0.2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91"/>
      <c r="P272" s="4"/>
      <c r="Q272" s="7"/>
    </row>
    <row r="273" spans="1:17" x14ac:dyDescent="0.2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91"/>
      <c r="P273" s="4"/>
      <c r="Q273" s="7"/>
    </row>
    <row r="274" spans="1:17" x14ac:dyDescent="0.2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91"/>
      <c r="P274" s="4"/>
      <c r="Q274" s="7"/>
    </row>
    <row r="275" spans="1:17" x14ac:dyDescent="0.25">
      <c r="A275" s="5"/>
      <c r="B275" s="4"/>
      <c r="C275" s="4"/>
      <c r="D275"/>
      <c r="E275"/>
      <c r="F275"/>
      <c r="G275"/>
      <c r="H275" s="4"/>
      <c r="I275" s="4"/>
      <c r="J275" s="4"/>
      <c r="K275" s="4"/>
      <c r="L275" s="4"/>
      <c r="M275" s="4"/>
      <c r="N275"/>
      <c r="P275"/>
      <c r="Q275" s="7"/>
    </row>
    <row r="276" spans="1:17" x14ac:dyDescent="0.25">
      <c r="A276" s="5"/>
      <c r="B276" s="4"/>
      <c r="C276" s="4"/>
      <c r="D276"/>
      <c r="E276"/>
      <c r="F276"/>
      <c r="G276"/>
      <c r="H276" s="4"/>
      <c r="I276" s="4"/>
      <c r="J276" s="4"/>
      <c r="K276" s="4"/>
      <c r="L276" s="4"/>
      <c r="M276" s="4"/>
      <c r="N276"/>
      <c r="P276"/>
      <c r="Q276" s="7"/>
    </row>
    <row r="277" spans="1:17" x14ac:dyDescent="0.25">
      <c r="A277" s="5"/>
      <c r="B277" s="4"/>
      <c r="C277" s="4"/>
      <c r="D277" s="7"/>
      <c r="E277" s="7"/>
      <c r="F277" s="7"/>
      <c r="G277" s="7"/>
      <c r="H277" s="4"/>
      <c r="I277" s="4"/>
      <c r="J277" s="4"/>
      <c r="K277" s="4"/>
      <c r="L277" s="4"/>
      <c r="M277" s="4"/>
      <c r="N277" s="4"/>
      <c r="O277" s="91"/>
      <c r="P277" s="4"/>
      <c r="Q277" s="7"/>
    </row>
    <row r="278" spans="1:17" x14ac:dyDescent="0.25">
      <c r="A278" s="5"/>
      <c r="B278" s="4"/>
      <c r="C278" s="4"/>
      <c r="D278"/>
      <c r="E278"/>
      <c r="F278"/>
      <c r="G278"/>
      <c r="H278" s="4"/>
      <c r="I278" s="4"/>
      <c r="J278" s="4"/>
      <c r="K278" s="4"/>
      <c r="L278" s="4"/>
      <c r="M278" s="4"/>
      <c r="N278"/>
      <c r="P278"/>
      <c r="Q278" s="7"/>
    </row>
    <row r="279" spans="1:17" x14ac:dyDescent="0.25">
      <c r="A279" s="5"/>
      <c r="B279" s="4"/>
      <c r="C279" s="4"/>
      <c r="D279"/>
      <c r="E279"/>
      <c r="F279"/>
      <c r="G279"/>
      <c r="H279" s="4"/>
      <c r="I279" s="4"/>
      <c r="J279" s="4"/>
      <c r="K279" s="4"/>
      <c r="L279" s="4"/>
      <c r="M279" s="4"/>
      <c r="N279"/>
      <c r="P279"/>
      <c r="Q279" s="7"/>
    </row>
    <row r="280" spans="1:17" x14ac:dyDescent="0.25">
      <c r="A280" s="5"/>
      <c r="B280" s="4"/>
      <c r="C280" s="4"/>
      <c r="D280"/>
      <c r="E280"/>
      <c r="F280"/>
      <c r="G280"/>
      <c r="H280" s="4"/>
      <c r="I280" s="4"/>
      <c r="J280" s="4"/>
      <c r="K280" s="4"/>
      <c r="L280" s="4"/>
      <c r="M280" s="4"/>
      <c r="N280"/>
      <c r="P280"/>
      <c r="Q280" s="7"/>
    </row>
    <row r="281" spans="1:17" x14ac:dyDescent="0.25">
      <c r="A281" s="5"/>
      <c r="B281" s="4"/>
      <c r="C281" s="4"/>
      <c r="D281"/>
      <c r="E281"/>
      <c r="F281"/>
      <c r="G281"/>
      <c r="H281" s="4"/>
      <c r="I281" s="4"/>
      <c r="J281" s="4"/>
      <c r="K281" s="4"/>
      <c r="L281" s="4"/>
      <c r="M281" s="4"/>
      <c r="N281"/>
      <c r="P281"/>
      <c r="Q281" s="7"/>
    </row>
    <row r="282" spans="1:17" x14ac:dyDescent="0.25">
      <c r="A282" s="5"/>
      <c r="B282" s="4"/>
      <c r="C282" s="4"/>
      <c r="D282"/>
      <c r="E282"/>
      <c r="F282"/>
      <c r="G282"/>
      <c r="H282" s="4"/>
      <c r="I282" s="4"/>
      <c r="J282" s="4"/>
      <c r="K282" s="4"/>
      <c r="L282" s="4"/>
      <c r="M282" s="4"/>
      <c r="N282"/>
      <c r="P282"/>
      <c r="Q282" s="7"/>
    </row>
    <row r="283" spans="1:17" x14ac:dyDescent="0.25">
      <c r="A283" s="5"/>
      <c r="B283" s="4"/>
      <c r="C283" s="4"/>
      <c r="D283"/>
      <c r="E283"/>
      <c r="F283"/>
      <c r="G283"/>
      <c r="H283" s="4"/>
      <c r="I283" s="4"/>
      <c r="J283" s="4"/>
      <c r="K283" s="4"/>
      <c r="L283" s="4"/>
      <c r="M283" s="4"/>
      <c r="N283"/>
      <c r="P283"/>
      <c r="Q283" s="7"/>
    </row>
    <row r="284" spans="1:17" x14ac:dyDescent="0.25">
      <c r="A284" s="5"/>
      <c r="B284" s="4"/>
      <c r="C284" s="4"/>
      <c r="D284"/>
      <c r="E284"/>
      <c r="F284"/>
      <c r="G284"/>
      <c r="H284" s="4"/>
      <c r="I284" s="4"/>
      <c r="J284" s="4"/>
      <c r="K284" s="4"/>
      <c r="L284" s="4"/>
      <c r="M284" s="4"/>
      <c r="N284"/>
      <c r="P284"/>
      <c r="Q284" s="7"/>
    </row>
    <row r="285" spans="1:17" x14ac:dyDescent="0.25">
      <c r="A285" s="5"/>
      <c r="B285" s="4"/>
      <c r="C285" s="4"/>
      <c r="D285"/>
      <c r="E285"/>
      <c r="F285"/>
      <c r="G285"/>
      <c r="H285" s="4"/>
      <c r="I285" s="4"/>
      <c r="J285" s="4"/>
      <c r="K285" s="4"/>
      <c r="L285" s="4"/>
      <c r="M285" s="4"/>
      <c r="N285"/>
      <c r="P285"/>
      <c r="Q285" s="7"/>
    </row>
    <row r="286" spans="1:17" x14ac:dyDescent="0.25">
      <c r="A286" s="5"/>
      <c r="B286" s="4"/>
      <c r="C286" s="4"/>
      <c r="D286"/>
      <c r="E286"/>
      <c r="F286"/>
      <c r="G286"/>
      <c r="H286" s="4"/>
      <c r="I286" s="4"/>
      <c r="J286" s="4"/>
      <c r="K286" s="4"/>
      <c r="L286" s="4"/>
      <c r="M286" s="4"/>
      <c r="N286"/>
      <c r="P286"/>
      <c r="Q286" s="7"/>
    </row>
    <row r="287" spans="1:17" x14ac:dyDescent="0.25">
      <c r="A287" s="5"/>
      <c r="B287" s="4"/>
      <c r="C287" s="4"/>
      <c r="D287"/>
      <c r="E287"/>
      <c r="F287"/>
      <c r="G287"/>
      <c r="H287" s="4"/>
      <c r="I287" s="4"/>
      <c r="J287" s="4"/>
      <c r="K287" s="4"/>
      <c r="L287" s="4"/>
      <c r="M287" s="4"/>
      <c r="N287"/>
      <c r="P287"/>
      <c r="Q287" s="7"/>
    </row>
    <row r="288" spans="1:17" x14ac:dyDescent="0.25">
      <c r="A288" s="5"/>
      <c r="B288" s="4"/>
      <c r="C288" s="4"/>
      <c r="D288"/>
      <c r="E288"/>
      <c r="F288"/>
      <c r="G288"/>
      <c r="H288" s="4"/>
      <c r="I288" s="4"/>
      <c r="J288" s="4"/>
      <c r="K288" s="4"/>
      <c r="L288" s="4"/>
      <c r="M288" s="4"/>
      <c r="N288"/>
      <c r="P288"/>
      <c r="Q288" s="7"/>
    </row>
    <row r="289" spans="1:17" x14ac:dyDescent="0.25">
      <c r="A289" s="5"/>
      <c r="B289" s="4"/>
      <c r="C289" s="4"/>
      <c r="D289"/>
      <c r="E289"/>
      <c r="F289"/>
      <c r="G289"/>
      <c r="H289" s="4"/>
      <c r="I289" s="4"/>
      <c r="J289" s="4"/>
      <c r="K289" s="4"/>
      <c r="L289" s="4"/>
      <c r="M289" s="4"/>
      <c r="N289"/>
      <c r="P289"/>
      <c r="Q289" s="7"/>
    </row>
    <row r="290" spans="1:17" x14ac:dyDescent="0.25">
      <c r="A290" s="5"/>
      <c r="B290" s="4"/>
      <c r="C290" s="4"/>
      <c r="D290"/>
      <c r="E290"/>
      <c r="F290"/>
      <c r="G290"/>
      <c r="H290" s="4"/>
      <c r="I290" s="4"/>
      <c r="J290" s="4"/>
      <c r="K290" s="4"/>
      <c r="L290" s="4"/>
      <c r="M290" s="4"/>
      <c r="N290"/>
      <c r="P290"/>
      <c r="Q290" s="7"/>
    </row>
    <row r="291" spans="1:17" x14ac:dyDescent="0.25">
      <c r="A291" s="5"/>
      <c r="B291" s="4"/>
      <c r="C291" s="4"/>
      <c r="D291"/>
      <c r="E291"/>
      <c r="F291"/>
      <c r="G291"/>
      <c r="H291" s="4"/>
      <c r="I291" s="4"/>
      <c r="J291" s="4"/>
      <c r="K291" s="4"/>
      <c r="L291" s="4"/>
      <c r="M291" s="4"/>
      <c r="N291"/>
      <c r="P291"/>
      <c r="Q291" s="7"/>
    </row>
    <row r="292" spans="1:17" x14ac:dyDescent="0.25">
      <c r="A292" s="5"/>
      <c r="B292" s="4"/>
      <c r="C292" s="4"/>
      <c r="D292"/>
      <c r="E292"/>
      <c r="F292"/>
      <c r="G292"/>
      <c r="H292"/>
      <c r="I292"/>
      <c r="J292"/>
      <c r="K292"/>
      <c r="L292"/>
      <c r="M292"/>
      <c r="N292"/>
      <c r="P292"/>
      <c r="Q292" s="7"/>
    </row>
    <row r="293" spans="1:17" x14ac:dyDescent="0.25">
      <c r="A293" s="5"/>
      <c r="B293" s="4"/>
      <c r="C293" s="4"/>
      <c r="D293"/>
      <c r="E293"/>
      <c r="F293"/>
      <c r="G293"/>
      <c r="H293"/>
      <c r="I293"/>
      <c r="J293"/>
      <c r="K293"/>
      <c r="L293"/>
      <c r="M293"/>
      <c r="N293"/>
      <c r="P293"/>
      <c r="Q293" s="7"/>
    </row>
    <row r="294" spans="1:17" x14ac:dyDescent="0.2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91"/>
      <c r="P294" s="7"/>
      <c r="Q294" s="7"/>
    </row>
    <row r="295" spans="1:17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91"/>
      <c r="P295"/>
      <c r="Q295" s="7"/>
    </row>
    <row r="296" spans="1:17" x14ac:dyDescent="0.2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91"/>
      <c r="P296"/>
      <c r="Q296" s="7"/>
    </row>
    <row r="297" spans="1:17" x14ac:dyDescent="0.2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91"/>
      <c r="P297"/>
      <c r="Q297" s="7"/>
    </row>
    <row r="298" spans="1:17" x14ac:dyDescent="0.2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91"/>
      <c r="P298"/>
      <c r="Q298" s="7"/>
    </row>
    <row r="299" spans="1:17" x14ac:dyDescent="0.2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91"/>
      <c r="P299"/>
      <c r="Q299" s="7"/>
    </row>
    <row r="300" spans="1:17" x14ac:dyDescent="0.25">
      <c r="A300" s="5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7"/>
    </row>
    <row r="301" spans="1:17" x14ac:dyDescent="0.25">
      <c r="B301" s="87"/>
    </row>
    <row r="302" spans="1:17" x14ac:dyDescent="0.25">
      <c r="B302" s="87"/>
    </row>
    <row r="303" spans="1:17" x14ac:dyDescent="0.25">
      <c r="B303" s="87"/>
    </row>
    <row r="304" spans="1:17" x14ac:dyDescent="0.25">
      <c r="B304" s="87"/>
    </row>
    <row r="305" spans="2:2" x14ac:dyDescent="0.25">
      <c r="B305" s="87"/>
    </row>
    <row r="306" spans="2:2" x14ac:dyDescent="0.25">
      <c r="B306" s="87"/>
    </row>
    <row r="307" spans="2:2" x14ac:dyDescent="0.25">
      <c r="B307" s="87"/>
    </row>
  </sheetData>
  <mergeCells count="53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102:H102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9:J99"/>
    <mergeCell ref="E160:H160"/>
    <mergeCell ref="C108:P108"/>
    <mergeCell ref="D110:J110"/>
    <mergeCell ref="E137:J137"/>
    <mergeCell ref="E138:I138"/>
    <mergeCell ref="E144:J144"/>
    <mergeCell ref="E145:I145"/>
    <mergeCell ref="E150:J150"/>
    <mergeCell ref="E151:I151"/>
    <mergeCell ref="D157:J157"/>
    <mergeCell ref="E158:H158"/>
    <mergeCell ref="E159:H159"/>
    <mergeCell ref="E248:F248"/>
    <mergeCell ref="E161:H161"/>
    <mergeCell ref="D186:J186"/>
    <mergeCell ref="E187:H187"/>
    <mergeCell ref="E188:H188"/>
    <mergeCell ref="E189:H189"/>
    <mergeCell ref="E190:H190"/>
    <mergeCell ref="D215:J215"/>
    <mergeCell ref="D244:G244"/>
    <mergeCell ref="E245:F245"/>
    <mergeCell ref="E246:F246"/>
    <mergeCell ref="E247:F247"/>
    <mergeCell ref="E249:F249"/>
    <mergeCell ref="E250:F250"/>
    <mergeCell ref="E251:F251"/>
    <mergeCell ref="D252:F252"/>
    <mergeCell ref="B259:O259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2ACCC-2840-4AE5-9B1A-A110D10ADBE7}">
  <dimension ref="A1:Q307"/>
  <sheetViews>
    <sheetView tabSelected="1" zoomScaleNormal="100" workbookViewId="0">
      <selection activeCell="C20" sqref="C20:F20"/>
    </sheetView>
  </sheetViews>
  <sheetFormatPr baseColWidth="10" defaultColWidth="10.7109375" defaultRowHeight="15" x14ac:dyDescent="0.25"/>
  <cols>
    <col min="1" max="1" width="3.5703125" style="87" customWidth="1"/>
    <col min="2" max="2" width="6.7109375" style="91" customWidth="1"/>
    <col min="3" max="3" width="22.140625" style="87" customWidth="1"/>
    <col min="4" max="4" width="15.7109375" style="87" customWidth="1"/>
    <col min="5" max="5" width="26" style="87" customWidth="1"/>
    <col min="6" max="6" width="31.42578125" style="87" customWidth="1"/>
    <col min="7" max="7" width="26.42578125" style="87" customWidth="1"/>
    <col min="8" max="8" width="17.42578125" style="87" customWidth="1"/>
    <col min="9" max="9" width="19.140625" style="87" customWidth="1"/>
    <col min="10" max="10" width="15.85546875" style="87" customWidth="1"/>
    <col min="11" max="11" width="14.7109375" style="87" customWidth="1"/>
    <col min="12" max="12" width="14" style="87" customWidth="1"/>
    <col min="13" max="13" width="17.85546875" style="87" customWidth="1"/>
    <col min="14" max="14" width="12.140625" style="87" customWidth="1"/>
    <col min="15" max="15" width="14.140625" style="87" customWidth="1"/>
    <col min="16" max="16" width="2.5703125" style="87" hidden="1" customWidth="1"/>
    <col min="17" max="17" width="3.5703125" style="87" customWidth="1"/>
    <col min="18" max="16384" width="10.7109375" style="87"/>
  </cols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7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7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7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</row>
    <row r="12" spans="1:17" ht="15.75" thickBo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7"/>
    </row>
    <row r="13" spans="1:17" ht="50.25" customHeight="1" x14ac:dyDescent="0.25">
      <c r="A13" s="5"/>
      <c r="B13" s="257" t="s">
        <v>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6"/>
      <c r="Q13" s="7"/>
    </row>
    <row r="14" spans="1:17" ht="43.5" customHeight="1" thickBot="1" x14ac:dyDescent="0.85">
      <c r="A14" s="5"/>
      <c r="B14" s="258" t="s">
        <v>48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8"/>
      <c r="Q14" s="7"/>
    </row>
    <row r="15" spans="1:17" x14ac:dyDescent="0.25">
      <c r="A15" s="5"/>
      <c r="B15" s="4" t="s">
        <v>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7"/>
    </row>
    <row r="16" spans="1:17" x14ac:dyDescent="0.2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7"/>
    </row>
    <row r="17" spans="1:17" x14ac:dyDescent="0.2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</row>
    <row r="18" spans="1:17" x14ac:dyDescent="0.2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</row>
    <row r="19" spans="1:17" ht="15.75" thickBot="1" x14ac:dyDescent="0.3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7"/>
    </row>
    <row r="20" spans="1:17" ht="20.100000000000001" customHeight="1" thickBot="1" x14ac:dyDescent="0.3">
      <c r="A20" s="5"/>
      <c r="B20" s="4"/>
      <c r="C20" s="259" t="s">
        <v>2</v>
      </c>
      <c r="D20" s="259"/>
      <c r="E20" s="259"/>
      <c r="F20" s="259"/>
      <c r="G20" s="9"/>
      <c r="H20" s="259" t="s">
        <v>3</v>
      </c>
      <c r="I20" s="259"/>
      <c r="J20" s="259"/>
      <c r="K20" s="259"/>
      <c r="L20" s="259"/>
      <c r="M20" s="10"/>
      <c r="N20" s="10"/>
      <c r="O20" s="10"/>
      <c r="P20" s="4"/>
      <c r="Q20" s="7"/>
    </row>
    <row r="21" spans="1:17" s="88" customFormat="1" ht="20.100000000000001" customHeight="1" thickBot="1" x14ac:dyDescent="0.3">
      <c r="A21" s="11"/>
      <c r="B21" s="12"/>
      <c r="C21" s="13" t="s">
        <v>4</v>
      </c>
      <c r="D21" s="14" t="s">
        <v>5</v>
      </c>
      <c r="E21" s="15" t="s">
        <v>6</v>
      </c>
      <c r="F21" s="13" t="s">
        <v>7</v>
      </c>
      <c r="G21" s="16" t="s">
        <v>8</v>
      </c>
      <c r="H21" s="15" t="s">
        <v>9</v>
      </c>
      <c r="I21" s="15" t="s">
        <v>10</v>
      </c>
      <c r="J21" s="13" t="s">
        <v>11</v>
      </c>
      <c r="K21" s="13" t="s">
        <v>12</v>
      </c>
      <c r="L21" s="13" t="s">
        <v>7</v>
      </c>
      <c r="M21" s="12"/>
      <c r="N21" s="12"/>
      <c r="O21" s="12"/>
      <c r="P21" s="17"/>
      <c r="Q21" s="17"/>
    </row>
    <row r="22" spans="1:17" ht="20.100000000000001" customHeight="1" thickBot="1" x14ac:dyDescent="0.35">
      <c r="A22" s="5"/>
      <c r="B22" s="4"/>
      <c r="C22" s="84">
        <v>17</v>
      </c>
      <c r="D22" s="18">
        <v>11</v>
      </c>
      <c r="E22" s="18">
        <v>3</v>
      </c>
      <c r="F22" s="19">
        <f>SUM(C22:E22)</f>
        <v>31</v>
      </c>
      <c r="G22" s="20"/>
      <c r="H22" s="84">
        <v>11</v>
      </c>
      <c r="I22" s="84">
        <v>11</v>
      </c>
      <c r="J22" s="84">
        <v>0</v>
      </c>
      <c r="K22" s="84">
        <v>9</v>
      </c>
      <c r="L22" s="19">
        <f>SUM(H22:K22)</f>
        <v>31</v>
      </c>
      <c r="M22" s="4"/>
      <c r="N22" s="4"/>
      <c r="O22" s="4"/>
      <c r="P22" s="7"/>
      <c r="Q22" s="7"/>
    </row>
    <row r="23" spans="1:17" ht="20.100000000000001" customHeight="1" thickBot="1" x14ac:dyDescent="0.35">
      <c r="A23" s="5"/>
      <c r="B23" s="4"/>
      <c r="C23" s="21">
        <f>+C22/F22</f>
        <v>0.54838709677419351</v>
      </c>
      <c r="D23" s="22">
        <f>+D22/F22</f>
        <v>0.35483870967741937</v>
      </c>
      <c r="E23" s="23">
        <f>+E22/F22</f>
        <v>9.6774193548387094E-2</v>
      </c>
      <c r="F23" s="24">
        <v>1</v>
      </c>
      <c r="G23" s="20"/>
      <c r="H23" s="21">
        <f>+H22/L22</f>
        <v>0.35483870967741937</v>
      </c>
      <c r="I23" s="21">
        <f>+I22/L22</f>
        <v>0.35483870967741937</v>
      </c>
      <c r="J23" s="21">
        <f>+J22/L22</f>
        <v>0</v>
      </c>
      <c r="K23" s="21">
        <f>+K22/L22</f>
        <v>0.29032258064516131</v>
      </c>
      <c r="L23" s="24">
        <f>SUM(H23:K23)</f>
        <v>1</v>
      </c>
      <c r="M23" s="4"/>
      <c r="N23" s="4"/>
      <c r="O23" s="4"/>
      <c r="P23" s="7"/>
      <c r="Q23" s="7"/>
    </row>
    <row r="24" spans="1:17" x14ac:dyDescent="0.2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/>
    </row>
    <row r="25" spans="1:17" x14ac:dyDescent="0.2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7"/>
    </row>
    <row r="26" spans="1:17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7"/>
    </row>
    <row r="27" spans="1:17" x14ac:dyDescent="0.2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7"/>
    </row>
    <row r="28" spans="1:17" x14ac:dyDescent="0.2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7"/>
    </row>
    <row r="29" spans="1:17" x14ac:dyDescent="0.2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7"/>
    </row>
    <row r="30" spans="1:17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7"/>
    </row>
    <row r="31" spans="1:17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7"/>
    </row>
    <row r="32" spans="1:17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7"/>
    </row>
    <row r="33" spans="1:17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/>
    </row>
    <row r="34" spans="1:17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"/>
    </row>
    <row r="35" spans="1:17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7"/>
    </row>
    <row r="36" spans="1:17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7"/>
    </row>
    <row r="37" spans="1:17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7"/>
    </row>
    <row r="38" spans="1:17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7"/>
    </row>
    <row r="39" spans="1:17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7"/>
    </row>
    <row r="40" spans="1:17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7"/>
    </row>
    <row r="41" spans="1:17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7"/>
    </row>
    <row r="42" spans="1:17" ht="15.75" thickBot="1" x14ac:dyDescent="0.3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7"/>
    </row>
    <row r="43" spans="1:17" ht="20.100000000000001" customHeight="1" thickBot="1" x14ac:dyDescent="0.3">
      <c r="A43" s="5"/>
      <c r="B43" s="4"/>
      <c r="C43" s="4"/>
      <c r="D43" s="260" t="s">
        <v>14</v>
      </c>
      <c r="E43" s="261"/>
      <c r="F43" s="261"/>
      <c r="G43" s="261"/>
      <c r="H43" s="261"/>
      <c r="I43" s="261"/>
      <c r="J43" s="261"/>
      <c r="K43" s="261"/>
      <c r="L43" s="261"/>
      <c r="M43" s="262"/>
      <c r="N43" s="4"/>
      <c r="O43" s="4"/>
      <c r="P43" s="4"/>
      <c r="Q43" s="7"/>
    </row>
    <row r="44" spans="1:17" ht="20.100000000000001" customHeight="1" thickBot="1" x14ac:dyDescent="0.3">
      <c r="A44" s="5"/>
      <c r="B44" s="4"/>
      <c r="C44" s="4"/>
      <c r="D44" s="160">
        <v>1</v>
      </c>
      <c r="E44" s="157" t="str">
        <f>+'[1]ACUM-MAYO'!A61</f>
        <v>SE TIENE POR NO PRESENTADA ( NO CUMPLIÓ PREVENCIÓN)</v>
      </c>
      <c r="F44" s="158"/>
      <c r="G44" s="158"/>
      <c r="H44" s="158"/>
      <c r="I44" s="159"/>
      <c r="J44" s="256">
        <v>0</v>
      </c>
      <c r="K44" s="256"/>
      <c r="L44" s="256"/>
      <c r="M44" s="161">
        <f>+$J44/$J61</f>
        <v>0</v>
      </c>
      <c r="N44" s="4"/>
      <c r="O44" s="4"/>
      <c r="P44" s="4"/>
      <c r="Q44" s="7"/>
    </row>
    <row r="45" spans="1:17" ht="20.100000000000001" customHeight="1" thickBot="1" x14ac:dyDescent="0.3">
      <c r="A45" s="5"/>
      <c r="B45" s="4"/>
      <c r="C45" s="4"/>
      <c r="D45" s="166">
        <v>2</v>
      </c>
      <c r="E45" s="163" t="str">
        <f>+'[1]ACUM-MAYO'!A62</f>
        <v>NO CUMPLIO CON LOS EXTREMOS DEL ARTÍCULO 79 (REQUISITOS)</v>
      </c>
      <c r="F45" s="164"/>
      <c r="G45" s="164"/>
      <c r="H45" s="164"/>
      <c r="I45" s="165"/>
      <c r="J45" s="251">
        <v>0</v>
      </c>
      <c r="K45" s="251"/>
      <c r="L45" s="251"/>
      <c r="M45" s="167">
        <f>+$J45/$J61</f>
        <v>0</v>
      </c>
      <c r="N45" s="4"/>
      <c r="O45" s="4"/>
      <c r="P45" s="4"/>
      <c r="Q45" s="7"/>
    </row>
    <row r="46" spans="1:17" ht="20.100000000000001" customHeight="1" thickBot="1" x14ac:dyDescent="0.3">
      <c r="A46" s="5"/>
      <c r="B46" s="4"/>
      <c r="C46" s="4"/>
      <c r="D46" s="166">
        <v>3</v>
      </c>
      <c r="E46" s="163" t="str">
        <f>+'[1]ACUM-MAYO'!A63</f>
        <v>INCOMPETENCIA</v>
      </c>
      <c r="F46" s="164"/>
      <c r="G46" s="164"/>
      <c r="H46" s="164"/>
      <c r="I46" s="165"/>
      <c r="J46" s="251">
        <v>1</v>
      </c>
      <c r="K46" s="251"/>
      <c r="L46" s="251"/>
      <c r="M46" s="167">
        <f>+$J46/$J61</f>
        <v>3.2258064516129031E-2</v>
      </c>
      <c r="N46" s="4"/>
      <c r="O46" s="4"/>
      <c r="P46" s="4"/>
      <c r="Q46" s="7"/>
    </row>
    <row r="47" spans="1:17" ht="20.100000000000001" customHeight="1" thickBot="1" x14ac:dyDescent="0.3">
      <c r="A47" s="5"/>
      <c r="B47" s="4"/>
      <c r="C47" s="4"/>
      <c r="D47" s="166">
        <v>4</v>
      </c>
      <c r="E47" s="163" t="str">
        <f>+'[1]ACUM-MAYO'!A64</f>
        <v>NEGATIVA POR INEXISTENCIA</v>
      </c>
      <c r="F47" s="164"/>
      <c r="G47" s="164"/>
      <c r="H47" s="164"/>
      <c r="I47" s="165"/>
      <c r="J47" s="251">
        <v>4</v>
      </c>
      <c r="K47" s="251"/>
      <c r="L47" s="251"/>
      <c r="M47" s="167">
        <f>+$J47/$J61</f>
        <v>0.12903225806451613</v>
      </c>
      <c r="N47" s="4"/>
      <c r="O47" s="4"/>
      <c r="P47" s="4"/>
      <c r="Q47" s="7"/>
    </row>
    <row r="48" spans="1:17" ht="20.100000000000001" customHeight="1" thickBot="1" x14ac:dyDescent="0.3">
      <c r="A48" s="5"/>
      <c r="B48" s="4"/>
      <c r="C48" s="4"/>
      <c r="D48" s="166">
        <v>5</v>
      </c>
      <c r="E48" s="163" t="str">
        <f>+'[1]ACUM-MAYO'!A65</f>
        <v>NEGATIVA CONFIDENCIAL E INEXISTENTE</v>
      </c>
      <c r="F48" s="164"/>
      <c r="G48" s="164"/>
      <c r="H48" s="164"/>
      <c r="I48" s="165"/>
      <c r="J48" s="251">
        <v>0</v>
      </c>
      <c r="K48" s="251"/>
      <c r="L48" s="251"/>
      <c r="M48" s="167">
        <f>+$J48/$J61</f>
        <v>0</v>
      </c>
      <c r="N48" s="4"/>
      <c r="O48" s="4"/>
      <c r="P48" s="4"/>
      <c r="Q48" s="7"/>
    </row>
    <row r="49" spans="1:17" ht="20.100000000000001" customHeight="1" thickBot="1" x14ac:dyDescent="0.3">
      <c r="A49" s="5"/>
      <c r="B49" s="4"/>
      <c r="C49" s="4"/>
      <c r="D49" s="166">
        <v>6</v>
      </c>
      <c r="E49" s="163" t="str">
        <f>+'[1]ACUM-MAYO'!A66</f>
        <v>AFIRMATIVO</v>
      </c>
      <c r="F49" s="164"/>
      <c r="G49" s="164"/>
      <c r="H49" s="164"/>
      <c r="I49" s="165"/>
      <c r="J49" s="251">
        <v>25</v>
      </c>
      <c r="K49" s="251"/>
      <c r="L49" s="251"/>
      <c r="M49" s="167">
        <f>+$J49/J61</f>
        <v>0.80645161290322576</v>
      </c>
      <c r="N49" s="4"/>
      <c r="O49" s="4"/>
      <c r="P49" s="4"/>
      <c r="Q49" s="7"/>
    </row>
    <row r="50" spans="1:17" ht="20.100000000000001" customHeight="1" thickBot="1" x14ac:dyDescent="0.3">
      <c r="A50" s="5"/>
      <c r="B50" s="4"/>
      <c r="C50" s="4"/>
      <c r="D50" s="166">
        <v>7</v>
      </c>
      <c r="E50" s="163" t="str">
        <f>+'[1]ACUM-MAYO'!A67</f>
        <v>AFIRMATIVO PARCIAL POR CONFIDENCIALIDAD</v>
      </c>
      <c r="F50" s="164"/>
      <c r="G50" s="164"/>
      <c r="H50" s="164"/>
      <c r="I50" s="165"/>
      <c r="J50" s="251">
        <v>0</v>
      </c>
      <c r="K50" s="251"/>
      <c r="L50" s="251"/>
      <c r="M50" s="167">
        <f>+$J50/J61</f>
        <v>0</v>
      </c>
      <c r="N50" s="4"/>
      <c r="O50" s="4"/>
      <c r="P50" s="4"/>
      <c r="Q50" s="7"/>
    </row>
    <row r="51" spans="1:17" ht="20.100000000000001" customHeight="1" thickBot="1" x14ac:dyDescent="0.3">
      <c r="A51" s="5"/>
      <c r="B51" s="4"/>
      <c r="C51" s="4"/>
      <c r="D51" s="166">
        <v>8</v>
      </c>
      <c r="E51" s="163" t="str">
        <f>+'[1]ACUM-MAYO'!A68</f>
        <v>NEGATIVA POR CONFIDENCIALIDAD Y RESERVADA</v>
      </c>
      <c r="F51" s="168"/>
      <c r="G51" s="169"/>
      <c r="H51" s="169"/>
      <c r="I51" s="170"/>
      <c r="J51" s="251">
        <v>0</v>
      </c>
      <c r="K51" s="251"/>
      <c r="L51" s="251"/>
      <c r="M51" s="167">
        <f>+$J51/J61</f>
        <v>0</v>
      </c>
      <c r="N51" s="4"/>
      <c r="O51" s="4"/>
      <c r="P51" s="4"/>
      <c r="Q51" s="7"/>
    </row>
    <row r="52" spans="1:17" ht="20.100000000000001" customHeight="1" thickBot="1" x14ac:dyDescent="0.3">
      <c r="A52" s="5"/>
      <c r="B52" s="4"/>
      <c r="C52" s="4"/>
      <c r="D52" s="166">
        <v>9</v>
      </c>
      <c r="E52" s="163" t="str">
        <f>+'[1]ACUM-MAYO'!A69</f>
        <v>AFIRMATIVO PARCIAL POR CONFIDENCIALIDAD E INEXISTENCIA</v>
      </c>
      <c r="F52" s="171"/>
      <c r="G52" s="169"/>
      <c r="H52" s="169"/>
      <c r="I52" s="170"/>
      <c r="J52" s="251">
        <v>0</v>
      </c>
      <c r="K52" s="251"/>
      <c r="L52" s="251"/>
      <c r="M52" s="167">
        <f>+J52/J61</f>
        <v>0</v>
      </c>
      <c r="N52" s="4"/>
      <c r="O52" s="4"/>
      <c r="P52" s="4"/>
      <c r="Q52" s="7"/>
    </row>
    <row r="53" spans="1:17" ht="20.100000000000001" customHeight="1" thickBot="1" x14ac:dyDescent="0.3">
      <c r="A53" s="5"/>
      <c r="B53" s="4"/>
      <c r="C53" s="4"/>
      <c r="D53" s="166">
        <v>10</v>
      </c>
      <c r="E53" s="163" t="str">
        <f>+'[1]ACUM-MAYO'!A70</f>
        <v>AFIRMATIVO PARCIAL POR CONFIDENCIALIDAD, RESERVA E INEXISTENCIA</v>
      </c>
      <c r="F53" s="168"/>
      <c r="G53" s="169"/>
      <c r="H53" s="169"/>
      <c r="I53" s="170"/>
      <c r="J53" s="251">
        <v>0</v>
      </c>
      <c r="K53" s="251"/>
      <c r="L53" s="251"/>
      <c r="M53" s="167">
        <f>+J53/J61</f>
        <v>0</v>
      </c>
      <c r="N53" s="4"/>
      <c r="O53" s="4"/>
      <c r="P53" s="4"/>
      <c r="Q53" s="7"/>
    </row>
    <row r="54" spans="1:17" ht="20.100000000000001" customHeight="1" thickBot="1" x14ac:dyDescent="0.3">
      <c r="A54" s="5"/>
      <c r="B54" s="4"/>
      <c r="C54" s="4"/>
      <c r="D54" s="166">
        <v>11</v>
      </c>
      <c r="E54" s="163" t="str">
        <f>+'[1]ACUM-MAYO'!A71</f>
        <v>AFIRMATIVO PARCIAL POR INEXISTENCIA</v>
      </c>
      <c r="F54" s="168"/>
      <c r="G54" s="169"/>
      <c r="H54" s="169"/>
      <c r="I54" s="170"/>
      <c r="J54" s="251">
        <v>1</v>
      </c>
      <c r="K54" s="251"/>
      <c r="L54" s="251"/>
      <c r="M54" s="167">
        <f>+$J54/J61</f>
        <v>3.2258064516129031E-2</v>
      </c>
      <c r="N54" s="4"/>
      <c r="O54" s="4"/>
      <c r="P54" s="4"/>
      <c r="Q54" s="7"/>
    </row>
    <row r="55" spans="1:17" ht="20.100000000000001" customHeight="1" thickBot="1" x14ac:dyDescent="0.3">
      <c r="A55" s="5"/>
      <c r="B55" s="4"/>
      <c r="C55" s="4"/>
      <c r="D55" s="166">
        <v>12</v>
      </c>
      <c r="E55" s="163" t="str">
        <f>+'[1]ACUM-MAYO'!A72</f>
        <v>AFIRMATIVO PARCIAL POR RESERVA</v>
      </c>
      <c r="F55" s="164"/>
      <c r="G55" s="164"/>
      <c r="H55" s="164"/>
      <c r="I55" s="165"/>
      <c r="J55" s="251">
        <v>0</v>
      </c>
      <c r="K55" s="251"/>
      <c r="L55" s="251"/>
      <c r="M55" s="167">
        <f>+$J55/J61</f>
        <v>0</v>
      </c>
      <c r="N55" s="4"/>
      <c r="O55" s="4"/>
      <c r="P55" s="4"/>
      <c r="Q55" s="7"/>
    </row>
    <row r="56" spans="1:17" ht="20.100000000000001" customHeight="1" thickBot="1" x14ac:dyDescent="0.3">
      <c r="A56" s="5"/>
      <c r="B56" s="4"/>
      <c r="C56" s="4"/>
      <c r="D56" s="166">
        <v>13</v>
      </c>
      <c r="E56" s="163" t="str">
        <f>+'[1]ACUM-MAYO'!A73</f>
        <v>AFIRMATIVO PARCIAL POR RESERVA Y CONFIDENCIALIDAD</v>
      </c>
      <c r="F56" s="164"/>
      <c r="G56" s="164"/>
      <c r="H56" s="164"/>
      <c r="I56" s="165"/>
      <c r="J56" s="251">
        <v>0</v>
      </c>
      <c r="K56" s="251"/>
      <c r="L56" s="251"/>
      <c r="M56" s="167">
        <f>+$J56/J61</f>
        <v>0</v>
      </c>
      <c r="N56" s="4"/>
      <c r="O56" s="4"/>
      <c r="P56" s="4"/>
      <c r="Q56" s="7"/>
    </row>
    <row r="57" spans="1:17" ht="20.100000000000001" customHeight="1" thickBot="1" x14ac:dyDescent="0.3">
      <c r="A57" s="5"/>
      <c r="B57" s="4"/>
      <c r="C57" s="4"/>
      <c r="D57" s="166">
        <v>14</v>
      </c>
      <c r="E57" s="163" t="str">
        <f>+'[1]ACUM-MAYO'!A74</f>
        <v>AFIRMATIVO PARCIAL POR RESERVA E INEXISTENCIA</v>
      </c>
      <c r="F57" s="164"/>
      <c r="G57" s="164"/>
      <c r="H57" s="164"/>
      <c r="I57" s="165"/>
      <c r="J57" s="251">
        <v>0</v>
      </c>
      <c r="K57" s="251"/>
      <c r="L57" s="251"/>
      <c r="M57" s="167">
        <f>+$J57/J61</f>
        <v>0</v>
      </c>
      <c r="N57" s="4"/>
      <c r="O57" s="4"/>
      <c r="P57" s="4"/>
      <c r="Q57" s="7"/>
    </row>
    <row r="58" spans="1:17" ht="20.100000000000001" customHeight="1" thickBot="1" x14ac:dyDescent="0.3">
      <c r="A58" s="5"/>
      <c r="B58" s="4"/>
      <c r="C58" s="4"/>
      <c r="D58" s="166">
        <v>15</v>
      </c>
      <c r="E58" s="163" t="str">
        <f>+'[1]ACUM-MAYO'!A75</f>
        <v>NEGATIVA  POR RESERVA</v>
      </c>
      <c r="F58" s="164"/>
      <c r="G58" s="164"/>
      <c r="H58" s="164"/>
      <c r="I58" s="165"/>
      <c r="J58" s="251">
        <v>0</v>
      </c>
      <c r="K58" s="251"/>
      <c r="L58" s="251"/>
      <c r="M58" s="167">
        <f>+$J58/J61</f>
        <v>0</v>
      </c>
      <c r="N58" s="4"/>
      <c r="O58" s="4"/>
      <c r="P58" s="4"/>
      <c r="Q58" s="7"/>
    </row>
    <row r="59" spans="1:17" ht="20.100000000000001" customHeight="1" thickBot="1" x14ac:dyDescent="0.3">
      <c r="A59" s="5"/>
      <c r="B59" s="4"/>
      <c r="C59" s="4"/>
      <c r="D59" s="166">
        <v>16</v>
      </c>
      <c r="E59" s="163" t="str">
        <f>+'[1]ACUM-MAYO'!A76</f>
        <v>PREVENCIÓN ENTRAMITE</v>
      </c>
      <c r="F59" s="164"/>
      <c r="G59" s="164"/>
      <c r="H59" s="164"/>
      <c r="I59" s="165"/>
      <c r="J59" s="251">
        <v>0</v>
      </c>
      <c r="K59" s="251"/>
      <c r="L59" s="251"/>
      <c r="M59" s="167">
        <f>+J59/J61</f>
        <v>0</v>
      </c>
      <c r="N59" s="4"/>
      <c r="O59" s="4"/>
      <c r="P59" s="4"/>
      <c r="Q59" s="7"/>
    </row>
    <row r="60" spans="1:17" s="89" customFormat="1" ht="16.5" thickBot="1" x14ac:dyDescent="0.3">
      <c r="A60" s="25"/>
      <c r="B60" s="26"/>
      <c r="C60" s="26"/>
      <c r="D60" s="26"/>
      <c r="E60" s="26"/>
      <c r="F60" s="26"/>
      <c r="G60" s="26"/>
      <c r="H60" s="26"/>
      <c r="I60" s="26"/>
      <c r="N60" s="26"/>
      <c r="O60" s="26"/>
      <c r="P60" s="26"/>
      <c r="Q60" s="28"/>
    </row>
    <row r="61" spans="1:17" ht="16.5" thickBot="1" x14ac:dyDescent="0.3">
      <c r="A61" s="5"/>
      <c r="B61" s="4"/>
      <c r="C61" s="4"/>
      <c r="D61" s="4"/>
      <c r="E61" s="4"/>
      <c r="F61" s="4"/>
      <c r="G61" s="4"/>
      <c r="H61" s="4"/>
      <c r="I61" s="4"/>
      <c r="J61" s="252">
        <f>SUM(J44:J59)</f>
        <v>31</v>
      </c>
      <c r="K61" s="252"/>
      <c r="L61" s="252"/>
      <c r="M61" s="29">
        <f>SUM(M44:M60)</f>
        <v>0.99999999999999989</v>
      </c>
      <c r="N61" s="4"/>
      <c r="O61" s="4"/>
      <c r="P61" s="4"/>
      <c r="Q61" s="7"/>
    </row>
    <row r="62" spans="1:17" ht="15.75" x14ac:dyDescent="0.25">
      <c r="A62" s="5"/>
      <c r="B62" s="4"/>
      <c r="C62" s="4"/>
      <c r="D62" s="4"/>
      <c r="E62" s="4"/>
      <c r="F62" s="4"/>
      <c r="G62" s="4"/>
      <c r="H62" s="4"/>
      <c r="I62" s="4"/>
      <c r="J62" s="100"/>
      <c r="K62" s="100"/>
      <c r="L62" s="100"/>
      <c r="M62" s="101"/>
      <c r="N62" s="91"/>
      <c r="O62" s="4"/>
      <c r="P62" s="4"/>
      <c r="Q62" s="7"/>
    </row>
    <row r="63" spans="1:17" ht="15.75" x14ac:dyDescent="0.25">
      <c r="A63" s="5"/>
      <c r="B63" s="4"/>
      <c r="C63" s="4"/>
      <c r="D63" s="4"/>
      <c r="E63" s="4"/>
      <c r="F63" s="4"/>
      <c r="G63" s="4"/>
      <c r="H63" s="4"/>
      <c r="I63" s="4"/>
      <c r="J63" s="100"/>
      <c r="K63" s="100"/>
      <c r="L63" s="100"/>
      <c r="M63" s="101"/>
      <c r="N63" s="91"/>
      <c r="O63" s="4"/>
      <c r="P63" s="4"/>
      <c r="Q63" s="7"/>
    </row>
    <row r="64" spans="1:17" ht="15.75" x14ac:dyDescent="0.25">
      <c r="A64" s="5"/>
      <c r="B64" s="4"/>
      <c r="C64" s="4"/>
      <c r="D64" s="4"/>
      <c r="E64" s="4"/>
      <c r="F64" s="4"/>
      <c r="G64" s="4"/>
      <c r="H64" s="4"/>
      <c r="I64" s="4"/>
      <c r="J64" s="100"/>
      <c r="K64" s="100"/>
      <c r="L64" s="100"/>
      <c r="M64" s="101"/>
      <c r="N64" s="91"/>
      <c r="O64" s="4"/>
      <c r="P64" s="4"/>
      <c r="Q64" s="7"/>
    </row>
    <row r="65" spans="1:17" ht="15.75" x14ac:dyDescent="0.25">
      <c r="A65" s="5"/>
      <c r="B65" s="4"/>
      <c r="C65" s="4"/>
      <c r="D65" s="4"/>
      <c r="E65" s="4"/>
      <c r="F65" s="4"/>
      <c r="G65" s="4"/>
      <c r="H65" s="4"/>
      <c r="I65" s="4"/>
      <c r="J65" s="100"/>
      <c r="K65" s="100"/>
      <c r="L65" s="100"/>
      <c r="M65" s="101"/>
      <c r="N65" s="91"/>
      <c r="O65" s="4"/>
      <c r="P65" s="4"/>
      <c r="Q65" s="7"/>
    </row>
    <row r="66" spans="1:17" ht="15.75" x14ac:dyDescent="0.25">
      <c r="A66" s="5"/>
      <c r="B66" s="4"/>
      <c r="C66" s="4"/>
      <c r="D66" s="4"/>
      <c r="E66" s="4"/>
      <c r="F66" s="4"/>
      <c r="G66" s="4"/>
      <c r="H66" s="4"/>
      <c r="I66" s="4"/>
      <c r="J66" s="100"/>
      <c r="K66" s="100"/>
      <c r="L66" s="100"/>
      <c r="M66" s="101"/>
      <c r="N66" s="91"/>
      <c r="O66" s="4"/>
      <c r="P66" s="4"/>
      <c r="Q66" s="7"/>
    </row>
    <row r="67" spans="1:17" ht="15.75" x14ac:dyDescent="0.25">
      <c r="A67" s="5"/>
      <c r="B67" s="4"/>
      <c r="C67" s="4"/>
      <c r="D67" s="4"/>
      <c r="E67" s="4"/>
      <c r="F67" s="4"/>
      <c r="G67" s="4"/>
      <c r="H67" s="4"/>
      <c r="I67" s="4"/>
      <c r="J67" s="100"/>
      <c r="K67" s="100"/>
      <c r="L67" s="100"/>
      <c r="M67" s="101"/>
      <c r="N67" s="91"/>
      <c r="O67" s="4"/>
      <c r="P67" s="4"/>
      <c r="Q67" s="7"/>
    </row>
    <row r="68" spans="1:17" ht="15.75" x14ac:dyDescent="0.25">
      <c r="A68" s="5"/>
      <c r="B68" s="4"/>
      <c r="C68" s="4"/>
      <c r="D68" s="4"/>
      <c r="E68" s="4"/>
      <c r="F68" s="4"/>
      <c r="G68" s="4"/>
      <c r="H68" s="4"/>
      <c r="I68" s="4"/>
      <c r="J68" s="100"/>
      <c r="K68" s="100"/>
      <c r="L68" s="100"/>
      <c r="M68" s="101"/>
      <c r="N68" s="91"/>
      <c r="O68" s="4"/>
      <c r="P68" s="4"/>
      <c r="Q68" s="7"/>
    </row>
    <row r="69" spans="1:17" ht="15.75" x14ac:dyDescent="0.25">
      <c r="A69" s="5"/>
      <c r="B69" s="4"/>
      <c r="C69" s="4"/>
      <c r="D69" s="4"/>
      <c r="E69" s="4"/>
      <c r="F69" s="4"/>
      <c r="G69" s="4"/>
      <c r="H69" s="4"/>
      <c r="I69" s="4"/>
      <c r="J69" s="100"/>
      <c r="K69" s="100"/>
      <c r="L69" s="100"/>
      <c r="M69" s="101"/>
      <c r="N69" s="91"/>
      <c r="O69" s="4"/>
      <c r="P69" s="4"/>
      <c r="Q69" s="7"/>
    </row>
    <row r="70" spans="1:17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7"/>
    </row>
    <row r="71" spans="1:17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7"/>
    </row>
    <row r="72" spans="1:17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7"/>
    </row>
    <row r="73" spans="1:17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7"/>
    </row>
    <row r="74" spans="1:17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7"/>
    </row>
    <row r="75" spans="1:17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7"/>
    </row>
    <row r="76" spans="1:17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7"/>
    </row>
    <row r="77" spans="1:17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7"/>
    </row>
    <row r="78" spans="1:17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7"/>
    </row>
    <row r="79" spans="1:17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"/>
    </row>
    <row r="80" spans="1:17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7"/>
    </row>
    <row r="81" spans="1:17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7"/>
    </row>
    <row r="82" spans="1:17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7"/>
    </row>
    <row r="83" spans="1:17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7"/>
    </row>
    <row r="84" spans="1:17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7"/>
    </row>
    <row r="85" spans="1:17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7"/>
    </row>
    <row r="86" spans="1:17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7"/>
    </row>
    <row r="87" spans="1:17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"/>
    </row>
    <row r="88" spans="1:17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"/>
    </row>
    <row r="89" spans="1:17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7"/>
    </row>
    <row r="90" spans="1:17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"/>
    </row>
    <row r="91" spans="1:17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7"/>
    </row>
    <row r="92" spans="1:17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"/>
    </row>
    <row r="93" spans="1:17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"/>
    </row>
    <row r="94" spans="1:17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7"/>
    </row>
    <row r="95" spans="1:17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"/>
    </row>
    <row r="96" spans="1:17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7"/>
    </row>
    <row r="97" spans="1:17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"/>
    </row>
    <row r="98" spans="1:17" ht="15.75" thickBot="1" x14ac:dyDescent="0.3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7"/>
    </row>
    <row r="99" spans="1:17" ht="20.100000000000001" customHeight="1" thickBot="1" x14ac:dyDescent="0.3">
      <c r="A99" s="5"/>
      <c r="B99" s="4"/>
      <c r="C99" s="4"/>
      <c r="D99" s="253" t="s">
        <v>15</v>
      </c>
      <c r="E99" s="253"/>
      <c r="F99" s="253"/>
      <c r="G99" s="253"/>
      <c r="H99" s="253"/>
      <c r="I99" s="253"/>
      <c r="J99" s="253"/>
      <c r="K99" s="114"/>
      <c r="L99" s="114"/>
      <c r="M99" s="4"/>
      <c r="N99" s="4"/>
      <c r="O99" s="4"/>
      <c r="P99" s="4"/>
      <c r="Q99" s="7"/>
    </row>
    <row r="100" spans="1:17" ht="20.100000000000001" customHeight="1" thickBot="1" x14ac:dyDescent="0.3">
      <c r="A100" s="5"/>
      <c r="B100" s="4"/>
      <c r="C100" s="4"/>
      <c r="D100" s="119">
        <v>1</v>
      </c>
      <c r="E100" s="129" t="s">
        <v>16</v>
      </c>
      <c r="F100" s="130"/>
      <c r="G100" s="130"/>
      <c r="H100" s="130"/>
      <c r="I100" s="131">
        <v>0</v>
      </c>
      <c r="J100" s="142">
        <f>I100/I106</f>
        <v>0</v>
      </c>
      <c r="K100" s="33"/>
      <c r="L100" s="33"/>
      <c r="M100" s="4"/>
      <c r="N100" s="4"/>
      <c r="O100" s="4"/>
      <c r="P100" s="4"/>
      <c r="Q100" s="7"/>
    </row>
    <row r="101" spans="1:17" ht="20.100000000000001" customHeight="1" thickBot="1" x14ac:dyDescent="0.3">
      <c r="A101" s="5"/>
      <c r="B101" s="4"/>
      <c r="C101" s="4"/>
      <c r="D101" s="119">
        <v>2</v>
      </c>
      <c r="E101" s="132" t="s">
        <v>17</v>
      </c>
      <c r="F101" s="133"/>
      <c r="G101" s="130"/>
      <c r="H101" s="130"/>
      <c r="I101" s="134">
        <v>14</v>
      </c>
      <c r="J101" s="142">
        <f>I101/I106</f>
        <v>0.45161290322580644</v>
      </c>
      <c r="K101" s="33"/>
      <c r="L101" s="33"/>
      <c r="M101" s="4"/>
      <c r="N101" s="4"/>
      <c r="O101" s="4"/>
      <c r="P101" s="4"/>
      <c r="Q101" s="7"/>
    </row>
    <row r="102" spans="1:17" ht="20.100000000000001" customHeight="1" thickBot="1" x14ac:dyDescent="0.3">
      <c r="A102" s="5"/>
      <c r="B102" s="4"/>
      <c r="C102" s="4"/>
      <c r="D102" s="119">
        <v>3</v>
      </c>
      <c r="E102" s="254" t="s">
        <v>18</v>
      </c>
      <c r="F102" s="254"/>
      <c r="G102" s="254"/>
      <c r="H102" s="254"/>
      <c r="I102" s="134">
        <v>17</v>
      </c>
      <c r="J102" s="142">
        <f>+I102/I106</f>
        <v>0.54838709677419351</v>
      </c>
      <c r="K102" s="33"/>
      <c r="L102" s="33" t="s">
        <v>19</v>
      </c>
      <c r="M102" s="4"/>
      <c r="N102" s="4"/>
      <c r="O102" s="4"/>
      <c r="P102" s="4"/>
      <c r="Q102" s="7"/>
    </row>
    <row r="103" spans="1:17" ht="20.100000000000001" customHeight="1" thickBot="1" x14ac:dyDescent="0.3">
      <c r="A103" s="5"/>
      <c r="B103" s="4"/>
      <c r="C103" s="4"/>
      <c r="D103" s="119">
        <v>4</v>
      </c>
      <c r="E103" s="132" t="s">
        <v>20</v>
      </c>
      <c r="F103" s="133"/>
      <c r="G103" s="130"/>
      <c r="H103" s="130"/>
      <c r="I103" s="134">
        <v>0</v>
      </c>
      <c r="J103" s="142">
        <f>I103/I106</f>
        <v>0</v>
      </c>
      <c r="K103" s="33"/>
      <c r="L103" s="33"/>
      <c r="M103" s="4"/>
      <c r="N103" s="4"/>
      <c r="O103" s="4"/>
      <c r="P103" s="4"/>
      <c r="Q103" s="7"/>
    </row>
    <row r="104" spans="1:17" ht="20.100000000000001" customHeight="1" thickBot="1" x14ac:dyDescent="0.3">
      <c r="A104" s="5"/>
      <c r="B104" s="4"/>
      <c r="C104" s="4"/>
      <c r="D104" s="124">
        <v>5</v>
      </c>
      <c r="E104" s="132" t="s">
        <v>21</v>
      </c>
      <c r="F104" s="133"/>
      <c r="G104" s="130"/>
      <c r="H104" s="130"/>
      <c r="I104" s="131">
        <v>0</v>
      </c>
      <c r="J104" s="143">
        <f>+I104/I106</f>
        <v>0</v>
      </c>
      <c r="K104" s="33"/>
      <c r="L104" s="33"/>
      <c r="M104" s="4"/>
      <c r="N104" s="4"/>
      <c r="O104" s="4"/>
      <c r="P104" s="4"/>
      <c r="Q104" s="7"/>
    </row>
    <row r="105" spans="1:17" ht="15.75" customHeight="1" thickBot="1" x14ac:dyDescent="0.35">
      <c r="A105" s="5"/>
      <c r="B105" s="4"/>
      <c r="C105" s="4"/>
      <c r="D105" s="125"/>
      <c r="E105" s="126"/>
      <c r="F105" s="126"/>
      <c r="G105" s="127"/>
      <c r="H105" s="215"/>
      <c r="I105" s="215" t="s">
        <v>19</v>
      </c>
      <c r="J105" s="215"/>
      <c r="K105" s="4"/>
      <c r="L105" s="4"/>
      <c r="M105" s="4"/>
      <c r="N105" s="4"/>
      <c r="O105" s="4"/>
      <c r="P105" s="4"/>
      <c r="Q105" s="7"/>
    </row>
    <row r="106" spans="1:17" ht="15.75" customHeight="1" thickBot="1" x14ac:dyDescent="0.35">
      <c r="A106" s="5"/>
      <c r="B106" s="4"/>
      <c r="C106" s="4"/>
      <c r="D106" s="126"/>
      <c r="E106" s="126"/>
      <c r="F106" s="126"/>
      <c r="G106" s="128"/>
      <c r="H106" s="208" t="s">
        <v>7</v>
      </c>
      <c r="I106" s="140">
        <f>SUM(I100:I104)</f>
        <v>31</v>
      </c>
      <c r="J106" s="144">
        <v>1</v>
      </c>
      <c r="K106" s="42"/>
      <c r="L106" s="42"/>
      <c r="M106" s="4"/>
      <c r="N106" s="4"/>
      <c r="O106" s="4"/>
      <c r="P106" s="4"/>
      <c r="Q106" s="7"/>
    </row>
    <row r="107" spans="1:17" ht="15.75" customHeight="1" thickBot="1" x14ac:dyDescent="0.35">
      <c r="A107" s="5"/>
      <c r="B107" s="4"/>
      <c r="C107" s="4"/>
      <c r="D107" s="40"/>
      <c r="E107" s="40"/>
      <c r="F107" s="40"/>
      <c r="G107" s="41"/>
      <c r="H107" s="41"/>
      <c r="I107" s="41"/>
      <c r="J107" s="41"/>
      <c r="K107" s="42"/>
      <c r="L107" s="42"/>
      <c r="M107" s="4"/>
      <c r="N107" s="4"/>
      <c r="O107" s="4"/>
      <c r="P107" s="4"/>
      <c r="Q107" s="7"/>
    </row>
    <row r="108" spans="1:17" ht="16.5" customHeight="1" thickBot="1" x14ac:dyDescent="0.3">
      <c r="A108" s="5"/>
      <c r="B108" s="4"/>
      <c r="C108" s="239" t="s">
        <v>40</v>
      </c>
      <c r="D108" s="239"/>
      <c r="E108" s="239"/>
      <c r="F108" s="239"/>
      <c r="G108" s="239"/>
      <c r="H108" s="239"/>
      <c r="I108" s="239"/>
      <c r="J108" s="239"/>
      <c r="K108" s="239"/>
      <c r="L108" s="239"/>
      <c r="M108" s="239"/>
      <c r="N108" s="239"/>
      <c r="O108" s="239"/>
      <c r="P108" s="239"/>
      <c r="Q108" s="7"/>
    </row>
    <row r="109" spans="1:17" s="89" customFormat="1" ht="15.75" x14ac:dyDescent="0.25">
      <c r="A109" s="25"/>
      <c r="B109" s="26"/>
      <c r="C109" s="26"/>
      <c r="D109" s="4"/>
      <c r="E109" s="4"/>
      <c r="F109" s="4"/>
      <c r="G109" s="4"/>
      <c r="H109" s="4"/>
      <c r="I109" s="4"/>
      <c r="J109" s="4"/>
      <c r="K109" s="4"/>
      <c r="L109" s="4"/>
      <c r="M109" s="26"/>
      <c r="N109" s="26"/>
      <c r="O109" s="26"/>
      <c r="P109" s="26"/>
      <c r="Q109" s="7"/>
    </row>
    <row r="110" spans="1:17" ht="18.75" x14ac:dyDescent="0.25">
      <c r="A110" s="5"/>
      <c r="B110" s="4"/>
      <c r="C110" s="4"/>
      <c r="D110" s="255"/>
      <c r="E110" s="255"/>
      <c r="F110" s="255"/>
      <c r="G110" s="255"/>
      <c r="H110" s="255"/>
      <c r="I110" s="255"/>
      <c r="J110" s="255"/>
      <c r="K110" s="114"/>
      <c r="L110" s="114"/>
      <c r="M110" s="4"/>
      <c r="N110" s="4"/>
      <c r="O110" s="4"/>
      <c r="P110" s="4"/>
      <c r="Q110" s="7"/>
    </row>
    <row r="111" spans="1:17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/>
      <c r="P111" s="4"/>
      <c r="Q111" s="7"/>
    </row>
    <row r="112" spans="1:17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"/>
    </row>
    <row r="113" spans="1:17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"/>
    </row>
    <row r="114" spans="1:17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"/>
    </row>
    <row r="115" spans="1:17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7"/>
    </row>
    <row r="116" spans="1:17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"/>
    </row>
    <row r="117" spans="1:17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"/>
    </row>
    <row r="118" spans="1:17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7"/>
    </row>
    <row r="119" spans="1:17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 t="s">
        <v>22</v>
      </c>
      <c r="P119" s="4"/>
      <c r="Q119" s="7"/>
    </row>
    <row r="120" spans="1:17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"/>
    </row>
    <row r="121" spans="1:17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"/>
    </row>
    <row r="122" spans="1:17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"/>
    </row>
    <row r="123" spans="1:17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"/>
    </row>
    <row r="124" spans="1:17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"/>
    </row>
    <row r="125" spans="1:17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"/>
    </row>
    <row r="126" spans="1:17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"/>
    </row>
    <row r="127" spans="1:17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"/>
    </row>
    <row r="128" spans="1:17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"/>
    </row>
    <row r="129" spans="1:17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"/>
    </row>
    <row r="130" spans="1:17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7"/>
    </row>
    <row r="131" spans="1:17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7"/>
    </row>
    <row r="132" spans="1:17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7"/>
    </row>
    <row r="133" spans="1:17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7"/>
    </row>
    <row r="134" spans="1:17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7"/>
    </row>
    <row r="135" spans="1:17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7"/>
    </row>
    <row r="136" spans="1:17" ht="15.75" thickBot="1" x14ac:dyDescent="0.3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7"/>
    </row>
    <row r="137" spans="1:17" ht="19.5" customHeight="1" thickBot="1" x14ac:dyDescent="0.3">
      <c r="A137" s="5"/>
      <c r="B137" s="4"/>
      <c r="C137" s="4"/>
      <c r="D137" s="4"/>
      <c r="E137" s="245" t="s">
        <v>23</v>
      </c>
      <c r="F137" s="245"/>
      <c r="G137" s="245"/>
      <c r="H137" s="245"/>
      <c r="I137" s="245"/>
      <c r="J137" s="245"/>
      <c r="K137" s="114"/>
      <c r="L137" s="114"/>
      <c r="M137" s="4"/>
      <c r="N137" s="4"/>
      <c r="O137" s="4"/>
      <c r="P137" s="4"/>
      <c r="Q137" s="7"/>
    </row>
    <row r="138" spans="1:17" ht="15.75" customHeight="1" thickBot="1" x14ac:dyDescent="0.3">
      <c r="A138" s="5"/>
      <c r="B138" s="4"/>
      <c r="C138" s="4"/>
      <c r="D138" s="4"/>
      <c r="E138" s="249" t="s">
        <v>24</v>
      </c>
      <c r="F138" s="249"/>
      <c r="G138" s="249"/>
      <c r="H138" s="249"/>
      <c r="I138" s="249"/>
      <c r="J138" s="68">
        <v>161</v>
      </c>
      <c r="K138" s="44"/>
      <c r="L138" s="44"/>
      <c r="M138" s="4"/>
      <c r="N138" s="4"/>
      <c r="O138" s="4"/>
      <c r="P138" s="4"/>
      <c r="Q138" s="7"/>
    </row>
    <row r="139" spans="1:17" ht="19.5" customHeight="1" thickBot="1" x14ac:dyDescent="0.3">
      <c r="A139" s="5"/>
      <c r="B139" s="4"/>
      <c r="C139" s="4"/>
      <c r="D139" s="4"/>
      <c r="E139" s="4"/>
      <c r="F139" s="4"/>
      <c r="G139" s="4"/>
      <c r="H139" s="4"/>
      <c r="I139" s="45" t="s">
        <v>7</v>
      </c>
      <c r="J139" s="113">
        <v>161</v>
      </c>
      <c r="K139" s="46"/>
      <c r="L139" s="46"/>
      <c r="M139" s="4"/>
      <c r="N139" s="4"/>
      <c r="O139" s="4"/>
      <c r="P139" s="4"/>
      <c r="Q139" s="7"/>
    </row>
    <row r="140" spans="1:17" ht="15.75" customHeight="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7"/>
    </row>
    <row r="141" spans="1:17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7"/>
    </row>
    <row r="142" spans="1:17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7"/>
    </row>
    <row r="143" spans="1:17" ht="15.75" thickBot="1" x14ac:dyDescent="0.3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 t="s">
        <v>19</v>
      </c>
      <c r="M143" s="4"/>
      <c r="N143" s="4"/>
      <c r="O143" s="4"/>
      <c r="P143" s="4"/>
      <c r="Q143" s="7"/>
    </row>
    <row r="144" spans="1:17" ht="19.5" thickBot="1" x14ac:dyDescent="0.3">
      <c r="A144" s="5"/>
      <c r="B144" s="4"/>
      <c r="C144" s="4"/>
      <c r="D144" s="4"/>
      <c r="E144" s="250" t="s">
        <v>25</v>
      </c>
      <c r="F144" s="250"/>
      <c r="G144" s="250"/>
      <c r="H144" s="250"/>
      <c r="I144" s="250"/>
      <c r="J144" s="250"/>
      <c r="K144" s="47"/>
      <c r="L144" s="47"/>
      <c r="M144" s="4"/>
      <c r="N144" s="4"/>
      <c r="O144" s="4"/>
      <c r="P144" s="4"/>
      <c r="Q144" s="7"/>
    </row>
    <row r="145" spans="1:17" ht="15.75" customHeight="1" thickBot="1" x14ac:dyDescent="0.3">
      <c r="A145" s="5"/>
      <c r="B145" s="4"/>
      <c r="C145" s="4"/>
      <c r="D145" s="4"/>
      <c r="E145" s="249" t="s">
        <v>26</v>
      </c>
      <c r="F145" s="249"/>
      <c r="G145" s="249"/>
      <c r="H145" s="249"/>
      <c r="I145" s="249"/>
      <c r="J145" s="48">
        <v>1</v>
      </c>
      <c r="K145" s="49"/>
      <c r="L145" s="49"/>
      <c r="M145" s="4"/>
      <c r="N145" s="4"/>
      <c r="O145" s="4"/>
      <c r="P145" s="4"/>
      <c r="Q145" s="7"/>
    </row>
    <row r="146" spans="1:17" ht="16.5" thickBot="1" x14ac:dyDescent="0.3">
      <c r="A146" s="5"/>
      <c r="B146" s="4"/>
      <c r="C146" s="4"/>
      <c r="D146" s="4"/>
      <c r="E146" s="4"/>
      <c r="F146" s="4"/>
      <c r="G146" s="4"/>
      <c r="H146" s="4"/>
      <c r="I146" s="45" t="s">
        <v>7</v>
      </c>
      <c r="J146" s="113">
        <v>1</v>
      </c>
      <c r="K146" s="46"/>
      <c r="L146" s="46"/>
      <c r="M146" s="4"/>
      <c r="N146" s="4"/>
      <c r="O146" s="4"/>
      <c r="P146" s="4"/>
      <c r="Q146" s="7"/>
    </row>
    <row r="147" spans="1:17" ht="15.75" customHeight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7"/>
    </row>
    <row r="148" spans="1:17" ht="15.75" customHeight="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7"/>
    </row>
    <row r="149" spans="1:17" ht="15.75" thickBot="1" x14ac:dyDescent="0.3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7"/>
    </row>
    <row r="150" spans="1:17" ht="19.5" thickBot="1" x14ac:dyDescent="0.3">
      <c r="A150" s="5"/>
      <c r="B150" s="4"/>
      <c r="C150" s="4"/>
      <c r="D150" s="4"/>
      <c r="E150" s="250"/>
      <c r="F150" s="250"/>
      <c r="G150" s="250"/>
      <c r="H150" s="250"/>
      <c r="I150" s="250"/>
      <c r="J150" s="250"/>
      <c r="K150" s="47"/>
      <c r="L150" s="47"/>
      <c r="M150" s="4"/>
      <c r="N150" s="4"/>
      <c r="O150" s="4"/>
      <c r="P150" s="4"/>
      <c r="Q150" s="7"/>
    </row>
    <row r="151" spans="1:17" ht="15.75" customHeight="1" thickBot="1" x14ac:dyDescent="0.3">
      <c r="A151" s="5"/>
      <c r="B151" s="4"/>
      <c r="C151" s="4"/>
      <c r="D151" s="4"/>
      <c r="E151" s="249" t="s">
        <v>27</v>
      </c>
      <c r="F151" s="249"/>
      <c r="G151" s="249"/>
      <c r="H151" s="249"/>
      <c r="I151" s="249"/>
      <c r="J151" s="48">
        <v>0</v>
      </c>
      <c r="K151" s="49"/>
      <c r="L151" s="49"/>
      <c r="M151" s="4"/>
      <c r="N151" s="4"/>
      <c r="O151" s="4"/>
      <c r="P151" s="4"/>
      <c r="Q151" s="7"/>
    </row>
    <row r="152" spans="1:17" ht="16.5" thickBot="1" x14ac:dyDescent="0.3">
      <c r="A152" s="5"/>
      <c r="B152" s="4"/>
      <c r="C152" s="4"/>
      <c r="D152" s="91"/>
      <c r="E152" s="102"/>
      <c r="F152" s="102"/>
      <c r="G152" s="102"/>
      <c r="H152" s="102"/>
      <c r="I152" s="45" t="s">
        <v>7</v>
      </c>
      <c r="J152" s="113">
        <v>0</v>
      </c>
      <c r="K152" s="46"/>
      <c r="L152" s="46"/>
      <c r="M152" s="4"/>
      <c r="N152" s="4"/>
      <c r="O152" s="4"/>
      <c r="P152" s="4"/>
      <c r="Q152" s="7"/>
    </row>
    <row r="153" spans="1:17" x14ac:dyDescent="0.25">
      <c r="A153" s="5"/>
      <c r="B153" s="4"/>
      <c r="C153" s="4"/>
      <c r="D153" s="91"/>
      <c r="E153" s="91"/>
      <c r="F153" s="91"/>
      <c r="G153" s="91"/>
      <c r="H153" s="91"/>
      <c r="I153" s="4"/>
      <c r="J153" s="4"/>
      <c r="K153" s="4"/>
      <c r="L153" s="4"/>
      <c r="M153" s="4"/>
      <c r="N153" s="4"/>
      <c r="O153" s="4"/>
      <c r="P153" s="4"/>
      <c r="Q153" s="7"/>
    </row>
    <row r="154" spans="1:17" x14ac:dyDescent="0.25">
      <c r="A154" s="5"/>
      <c r="B154" s="4"/>
      <c r="C154" s="4"/>
      <c r="D154" s="91"/>
      <c r="E154" s="91"/>
      <c r="F154" s="91"/>
      <c r="G154" s="91"/>
      <c r="H154" s="91"/>
      <c r="I154" s="4"/>
      <c r="J154" s="4"/>
      <c r="K154" s="4"/>
      <c r="L154" s="4"/>
      <c r="M154" s="4"/>
      <c r="N154" s="4"/>
      <c r="O154" s="4"/>
      <c r="P154" s="4"/>
      <c r="Q154" s="7"/>
    </row>
    <row r="155" spans="1:17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7"/>
    </row>
    <row r="156" spans="1:17" ht="15.75" thickBot="1" x14ac:dyDescent="0.3">
      <c r="A156" s="5"/>
      <c r="B156" s="4"/>
      <c r="C156" s="4"/>
      <c r="D156" s="4"/>
      <c r="E156" s="4"/>
      <c r="F156" s="4"/>
      <c r="G156" s="4"/>
      <c r="H156" s="4"/>
      <c r="I156" s="4" t="s">
        <v>19</v>
      </c>
      <c r="J156" s="4"/>
      <c r="K156" s="4"/>
      <c r="L156" s="4"/>
      <c r="M156" s="4"/>
      <c r="N156" s="4"/>
      <c r="O156" s="4"/>
      <c r="P156" s="4"/>
      <c r="Q156" s="7"/>
    </row>
    <row r="157" spans="1:17" ht="20.100000000000001" customHeight="1" thickBot="1" x14ac:dyDescent="0.3">
      <c r="A157" s="5"/>
      <c r="B157" s="4"/>
      <c r="C157" s="4"/>
      <c r="D157" s="282" t="s">
        <v>28</v>
      </c>
      <c r="E157" s="282"/>
      <c r="F157" s="282"/>
      <c r="G157" s="282"/>
      <c r="H157" s="282"/>
      <c r="I157" s="282"/>
      <c r="J157" s="282"/>
      <c r="K157" s="114"/>
      <c r="L157" s="114"/>
      <c r="M157" s="4"/>
      <c r="N157" s="4"/>
      <c r="O157" s="4"/>
      <c r="P157" s="4"/>
      <c r="Q157" s="7"/>
    </row>
    <row r="158" spans="1:17" ht="20.100000000000001" customHeight="1" thickBot="1" x14ac:dyDescent="0.3">
      <c r="A158" s="5"/>
      <c r="B158" s="4"/>
      <c r="C158" s="4"/>
      <c r="D158" s="218">
        <v>1</v>
      </c>
      <c r="E158" s="287" t="str">
        <f>+'[1]ACUM-MAYO'!A162</f>
        <v>ORDINARIA</v>
      </c>
      <c r="F158" s="287"/>
      <c r="G158" s="287"/>
      <c r="H158" s="287"/>
      <c r="I158" s="219">
        <v>29</v>
      </c>
      <c r="J158" s="221">
        <f>I158/I163</f>
        <v>0.93548387096774188</v>
      </c>
      <c r="K158" s="50"/>
      <c r="L158" s="50"/>
      <c r="M158" s="4"/>
      <c r="N158" s="4"/>
      <c r="O158" s="4"/>
      <c r="P158" s="4"/>
      <c r="Q158" s="7"/>
    </row>
    <row r="159" spans="1:17" ht="20.100000000000001" customHeight="1" thickBot="1" x14ac:dyDescent="0.3">
      <c r="A159" s="5"/>
      <c r="B159" s="4"/>
      <c r="C159" s="4"/>
      <c r="D159" s="218">
        <v>2</v>
      </c>
      <c r="E159" s="287" t="str">
        <f>+'[1]ACUM-MAYO'!A163</f>
        <v>FUNDAMENTAL</v>
      </c>
      <c r="F159" s="287"/>
      <c r="G159" s="287"/>
      <c r="H159" s="287"/>
      <c r="I159" s="219">
        <v>2</v>
      </c>
      <c r="J159" s="222">
        <f>I159/I163</f>
        <v>6.4516129032258063E-2</v>
      </c>
      <c r="K159" s="50"/>
      <c r="L159" s="50"/>
      <c r="M159" s="4"/>
      <c r="N159" s="4"/>
      <c r="O159" s="4"/>
      <c r="P159" s="4"/>
      <c r="Q159" s="7"/>
    </row>
    <row r="160" spans="1:17" ht="20.100000000000001" customHeight="1" thickBot="1" x14ac:dyDescent="0.3">
      <c r="A160" s="5"/>
      <c r="B160" s="4"/>
      <c r="C160" s="4"/>
      <c r="D160" s="220">
        <v>4</v>
      </c>
      <c r="E160" s="287" t="str">
        <f>+'[1]ACUM-MAYO'!A165</f>
        <v>RESERVADA</v>
      </c>
      <c r="F160" s="287"/>
      <c r="G160" s="287"/>
      <c r="H160" s="287"/>
      <c r="I160" s="219">
        <v>0</v>
      </c>
      <c r="J160" s="222">
        <f>I160/I163</f>
        <v>0</v>
      </c>
      <c r="K160" s="50"/>
      <c r="L160" s="50"/>
      <c r="M160" s="4"/>
      <c r="N160" s="4"/>
      <c r="O160" s="4"/>
      <c r="P160" s="4"/>
      <c r="Q160" s="7"/>
    </row>
    <row r="161" spans="1:17" ht="20.100000000000001" customHeight="1" thickBot="1" x14ac:dyDescent="0.3">
      <c r="A161" s="5"/>
      <c r="B161" s="4"/>
      <c r="C161" s="4"/>
      <c r="D161" s="218">
        <v>3</v>
      </c>
      <c r="E161" s="287" t="s">
        <v>29</v>
      </c>
      <c r="F161" s="287"/>
      <c r="G161" s="287"/>
      <c r="H161" s="287"/>
      <c r="I161" s="219">
        <v>0</v>
      </c>
      <c r="J161" s="223">
        <f>I161/I163</f>
        <v>0</v>
      </c>
      <c r="K161" s="50"/>
      <c r="L161" s="50"/>
      <c r="M161" s="4"/>
      <c r="N161" s="4"/>
      <c r="O161" s="4"/>
      <c r="P161" s="4"/>
      <c r="Q161" s="7"/>
    </row>
    <row r="162" spans="1:17" ht="20.100000000000001" customHeight="1" thickBot="1" x14ac:dyDescent="0.3">
      <c r="A162" s="5"/>
      <c r="B162" s="4"/>
      <c r="C162" s="4"/>
      <c r="D162" s="202"/>
      <c r="E162" s="202"/>
      <c r="F162" s="202"/>
      <c r="G162" s="202"/>
      <c r="H162" s="202"/>
      <c r="I162" s="216"/>
      <c r="J162" s="217"/>
      <c r="K162" s="51"/>
      <c r="L162" s="51"/>
      <c r="M162" s="4"/>
      <c r="N162" s="4"/>
      <c r="O162" s="4"/>
      <c r="P162" s="4"/>
      <c r="Q162" s="7"/>
    </row>
    <row r="163" spans="1:17" ht="20.100000000000001" customHeight="1" thickBot="1" x14ac:dyDescent="0.3">
      <c r="A163" s="5"/>
      <c r="B163" s="4"/>
      <c r="C163" s="4"/>
      <c r="D163" s="202"/>
      <c r="E163" s="201"/>
      <c r="F163" s="201"/>
      <c r="G163" s="201"/>
      <c r="H163" s="224" t="s">
        <v>7</v>
      </c>
      <c r="I163" s="224">
        <f>SUM(I158:I161)</f>
        <v>31</v>
      </c>
      <c r="J163" s="225">
        <f>SUM(J158:J161)</f>
        <v>1</v>
      </c>
      <c r="K163" s="55"/>
      <c r="L163" s="55"/>
      <c r="M163" s="4"/>
      <c r="N163" s="4"/>
      <c r="O163" s="4"/>
      <c r="P163" s="4"/>
      <c r="Q163" s="7"/>
    </row>
    <row r="164" spans="1:17" x14ac:dyDescent="0.25">
      <c r="A164" s="5"/>
      <c r="B164" s="4"/>
      <c r="C164" s="4"/>
      <c r="D164" s="4"/>
      <c r="E164" s="4"/>
      <c r="F164" s="4"/>
      <c r="G164" s="4"/>
      <c r="H164" s="56"/>
      <c r="I164" s="4"/>
      <c r="J164" s="4"/>
      <c r="K164" s="4"/>
      <c r="L164" s="4"/>
      <c r="M164" s="4"/>
      <c r="N164" s="4"/>
      <c r="O164" s="4"/>
      <c r="P164" s="4"/>
      <c r="Q164" s="7"/>
    </row>
    <row r="165" spans="1:17" s="89" customFormat="1" ht="15.75" x14ac:dyDescent="0.25">
      <c r="A165" s="25"/>
      <c r="B165" s="26"/>
      <c r="C165" s="26"/>
      <c r="D165" s="4"/>
      <c r="E165" s="4"/>
      <c r="F165" s="4"/>
      <c r="G165" s="4"/>
      <c r="H165" s="56"/>
      <c r="I165" s="4"/>
      <c r="J165" s="4"/>
      <c r="K165" s="4"/>
      <c r="L165" s="4"/>
      <c r="M165" s="26"/>
      <c r="N165" s="26"/>
      <c r="O165" s="26"/>
      <c r="P165" s="26"/>
      <c r="Q165" s="28"/>
    </row>
    <row r="166" spans="1:17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7"/>
    </row>
    <row r="167" spans="1:17" x14ac:dyDescent="0.25">
      <c r="A167" s="5"/>
      <c r="B167" s="4"/>
      <c r="C167" s="4"/>
      <c r="D167" s="4"/>
      <c r="E167" s="4"/>
      <c r="F167" s="4"/>
      <c r="G167" s="4"/>
      <c r="H167" s="56"/>
      <c r="I167" s="4"/>
      <c r="J167" s="4"/>
      <c r="K167" s="4"/>
      <c r="L167" s="4"/>
      <c r="M167" s="4"/>
      <c r="N167" s="4"/>
      <c r="O167" s="4"/>
      <c r="P167" s="4"/>
      <c r="Q167" s="7"/>
    </row>
    <row r="168" spans="1:17" x14ac:dyDescent="0.25">
      <c r="A168" s="5"/>
      <c r="B168" s="4"/>
      <c r="C168" s="4"/>
      <c r="D168" s="4"/>
      <c r="E168" s="4"/>
      <c r="F168" s="4"/>
      <c r="G168" s="4"/>
      <c r="H168" s="56"/>
      <c r="I168" s="4"/>
      <c r="J168" s="4"/>
      <c r="K168" s="4"/>
      <c r="L168" s="4"/>
      <c r="M168" s="4"/>
      <c r="N168" s="4"/>
      <c r="O168" s="4"/>
      <c r="P168" s="4"/>
      <c r="Q168" s="7"/>
    </row>
    <row r="169" spans="1:17" x14ac:dyDescent="0.25">
      <c r="A169" s="5"/>
      <c r="B169" s="4"/>
      <c r="C169" s="4"/>
      <c r="D169" s="4"/>
      <c r="E169" s="4"/>
      <c r="F169" s="4"/>
      <c r="G169" s="4"/>
      <c r="H169" s="56"/>
      <c r="I169" s="4"/>
      <c r="J169" s="4"/>
      <c r="K169" s="4"/>
      <c r="L169" s="4"/>
      <c r="M169" s="4"/>
      <c r="N169" s="4"/>
      <c r="O169" s="4"/>
      <c r="P169" s="4"/>
      <c r="Q169" s="7"/>
    </row>
    <row r="170" spans="1:17" x14ac:dyDescent="0.25">
      <c r="A170" s="5"/>
      <c r="B170" s="4"/>
      <c r="C170" s="4"/>
      <c r="D170" s="4"/>
      <c r="E170" s="4"/>
      <c r="F170" s="4"/>
      <c r="G170" s="4"/>
      <c r="H170" s="56"/>
      <c r="I170" s="4"/>
      <c r="J170" s="4"/>
      <c r="K170" s="4"/>
      <c r="L170" s="4"/>
      <c r="M170" s="4"/>
      <c r="N170" s="4"/>
      <c r="O170" s="4"/>
      <c r="P170" s="4"/>
      <c r="Q170" s="7"/>
    </row>
    <row r="171" spans="1:17" x14ac:dyDescent="0.25">
      <c r="A171" s="5"/>
      <c r="B171" s="4"/>
      <c r="C171" s="4"/>
      <c r="D171" s="4"/>
      <c r="E171" s="4"/>
      <c r="F171" s="4"/>
      <c r="G171" s="4"/>
      <c r="H171" s="56"/>
      <c r="I171" s="4"/>
      <c r="J171" s="4"/>
      <c r="K171" s="4"/>
      <c r="L171" s="4"/>
      <c r="M171" s="4"/>
      <c r="N171" s="4"/>
      <c r="O171" s="4"/>
      <c r="P171" s="4"/>
      <c r="Q171" s="7"/>
    </row>
    <row r="172" spans="1:17" x14ac:dyDescent="0.25">
      <c r="A172" s="5"/>
      <c r="B172" s="4"/>
      <c r="C172" s="4"/>
      <c r="D172" s="4"/>
      <c r="E172" s="4"/>
      <c r="F172" s="4"/>
      <c r="G172" s="4"/>
      <c r="H172" s="56"/>
      <c r="I172" s="4"/>
      <c r="J172" s="4"/>
      <c r="K172" s="4"/>
      <c r="L172" s="4"/>
      <c r="M172" s="4"/>
      <c r="N172" s="4"/>
      <c r="O172" s="4"/>
      <c r="P172" s="4"/>
      <c r="Q172" s="7"/>
    </row>
    <row r="173" spans="1:17" x14ac:dyDescent="0.25">
      <c r="A173" s="5"/>
      <c r="B173" s="4"/>
      <c r="C173" s="4"/>
      <c r="D173" s="4"/>
      <c r="E173" s="4"/>
      <c r="F173" s="4"/>
      <c r="G173" s="4"/>
      <c r="H173" s="56"/>
      <c r="I173" s="4"/>
      <c r="J173" s="4"/>
      <c r="K173" s="4"/>
      <c r="L173" s="4"/>
      <c r="M173" s="4"/>
      <c r="N173" s="4"/>
      <c r="O173" s="4"/>
      <c r="P173" s="4"/>
      <c r="Q173" s="7"/>
    </row>
    <row r="174" spans="1:17" x14ac:dyDescent="0.25">
      <c r="A174" s="5"/>
      <c r="B174" s="4"/>
      <c r="C174" s="4"/>
      <c r="D174" s="4"/>
      <c r="E174" s="4"/>
      <c r="F174" s="4"/>
      <c r="G174" s="4"/>
      <c r="H174" s="56"/>
      <c r="I174" s="4"/>
      <c r="J174" s="4"/>
      <c r="K174" s="4"/>
      <c r="L174" s="4"/>
      <c r="M174" s="4"/>
      <c r="N174" s="4"/>
      <c r="O174" s="4"/>
      <c r="P174" s="4"/>
      <c r="Q174" s="7"/>
    </row>
    <row r="175" spans="1:17" x14ac:dyDescent="0.25">
      <c r="A175" s="5"/>
      <c r="B175" s="4"/>
      <c r="C175" s="4"/>
      <c r="D175" s="4"/>
      <c r="E175" s="4"/>
      <c r="F175" s="4"/>
      <c r="G175" s="4"/>
      <c r="H175" s="56"/>
      <c r="I175" s="4"/>
      <c r="J175" s="4"/>
      <c r="K175" s="4"/>
      <c r="L175" s="4"/>
      <c r="M175" s="4"/>
      <c r="N175" s="4"/>
      <c r="O175" s="4"/>
      <c r="P175" s="4"/>
      <c r="Q175" s="7"/>
    </row>
    <row r="176" spans="1:17" x14ac:dyDescent="0.25">
      <c r="A176" s="5"/>
      <c r="B176" s="4"/>
      <c r="C176" s="4"/>
      <c r="D176" s="4"/>
      <c r="E176" s="4"/>
      <c r="F176" s="4"/>
      <c r="G176" s="4"/>
      <c r="H176" s="56"/>
      <c r="I176" s="4"/>
      <c r="J176" s="4"/>
      <c r="K176" s="4"/>
      <c r="L176" s="4"/>
      <c r="M176" s="4"/>
      <c r="N176" s="4"/>
      <c r="O176" s="4"/>
      <c r="P176" s="4"/>
      <c r="Q176" s="7"/>
    </row>
    <row r="177" spans="1:17" x14ac:dyDescent="0.25">
      <c r="A177" s="5"/>
      <c r="B177" s="4"/>
      <c r="C177" s="4"/>
      <c r="D177" s="4"/>
      <c r="E177" s="4"/>
      <c r="F177" s="4"/>
      <c r="G177" s="4"/>
      <c r="H177" s="56"/>
      <c r="I177" s="4"/>
      <c r="J177" s="4"/>
      <c r="K177" s="4"/>
      <c r="L177" s="4"/>
      <c r="M177" s="4"/>
      <c r="N177" s="4"/>
      <c r="O177" s="4"/>
      <c r="P177" s="4"/>
      <c r="Q177" s="7"/>
    </row>
    <row r="178" spans="1:17" x14ac:dyDescent="0.25">
      <c r="A178" s="5"/>
      <c r="B178" s="4"/>
      <c r="C178" s="4"/>
      <c r="D178" s="4"/>
      <c r="E178" s="4"/>
      <c r="F178" s="4"/>
      <c r="G178" s="4"/>
      <c r="H178" s="56"/>
      <c r="I178" s="4"/>
      <c r="J178" s="4"/>
      <c r="K178" s="4"/>
      <c r="L178" s="4"/>
      <c r="M178" s="4"/>
      <c r="N178" s="4"/>
      <c r="O178" s="4"/>
      <c r="P178" s="4"/>
      <c r="Q178" s="7"/>
    </row>
    <row r="179" spans="1:17" x14ac:dyDescent="0.25">
      <c r="A179" s="5"/>
      <c r="B179" s="4"/>
      <c r="C179" s="4"/>
      <c r="D179" s="4"/>
      <c r="E179" s="4"/>
      <c r="F179" s="4"/>
      <c r="G179" s="4"/>
      <c r="H179" s="56"/>
      <c r="I179" s="4"/>
      <c r="J179" s="4"/>
      <c r="K179" s="4"/>
      <c r="L179" s="4"/>
      <c r="M179" s="4"/>
      <c r="N179" s="4"/>
      <c r="O179" s="4"/>
      <c r="P179" s="4"/>
      <c r="Q179" s="7"/>
    </row>
    <row r="180" spans="1:17" x14ac:dyDescent="0.25">
      <c r="A180" s="5"/>
      <c r="B180" s="4"/>
      <c r="C180" s="4"/>
      <c r="D180" s="4"/>
      <c r="E180" s="4"/>
      <c r="F180" s="4"/>
      <c r="G180" s="4"/>
      <c r="H180" s="56"/>
      <c r="I180" s="4"/>
      <c r="J180" s="4"/>
      <c r="K180" s="4"/>
      <c r="L180" s="4"/>
      <c r="M180" s="4"/>
      <c r="N180" s="4"/>
      <c r="O180" s="4"/>
      <c r="P180" s="4"/>
      <c r="Q180" s="7"/>
    </row>
    <row r="181" spans="1:17" x14ac:dyDescent="0.25">
      <c r="A181" s="5"/>
      <c r="B181" s="4"/>
      <c r="C181" s="4"/>
      <c r="D181" s="4"/>
      <c r="E181" s="4"/>
      <c r="F181" s="4"/>
      <c r="G181" s="4"/>
      <c r="H181" s="56"/>
      <c r="I181" s="4"/>
      <c r="J181" s="4"/>
      <c r="K181" s="4"/>
      <c r="L181" s="4"/>
      <c r="M181" s="4"/>
      <c r="N181" s="4"/>
      <c r="O181" s="4"/>
      <c r="P181" s="4"/>
      <c r="Q181" s="7"/>
    </row>
    <row r="182" spans="1:17" x14ac:dyDescent="0.25">
      <c r="A182" s="5"/>
      <c r="B182" s="4"/>
      <c r="C182" s="4"/>
      <c r="D182" s="4"/>
      <c r="E182" s="4"/>
      <c r="F182" s="4"/>
      <c r="G182" s="4"/>
      <c r="H182" s="56"/>
      <c r="I182" s="4"/>
      <c r="J182" s="4"/>
      <c r="K182" s="4"/>
      <c r="L182" s="4"/>
      <c r="M182" s="4"/>
      <c r="N182" s="4"/>
      <c r="O182" s="4"/>
      <c r="P182" s="4"/>
      <c r="Q182" s="7"/>
    </row>
    <row r="183" spans="1:17" x14ac:dyDescent="0.25">
      <c r="A183" s="5"/>
      <c r="B183" s="4"/>
      <c r="C183" s="4"/>
      <c r="D183" s="4"/>
      <c r="E183" s="4"/>
      <c r="F183" s="4"/>
      <c r="G183" s="4"/>
      <c r="H183" s="56"/>
      <c r="I183" s="4"/>
      <c r="J183" s="4"/>
      <c r="K183" s="4"/>
      <c r="L183" s="4"/>
      <c r="M183" s="4"/>
      <c r="N183" s="4"/>
      <c r="O183" s="4"/>
      <c r="P183" s="4"/>
      <c r="Q183" s="7"/>
    </row>
    <row r="184" spans="1:17" x14ac:dyDescent="0.25">
      <c r="A184" s="5"/>
      <c r="B184" s="4"/>
      <c r="C184" s="4"/>
      <c r="D184" s="4"/>
      <c r="E184" s="4"/>
      <c r="F184" s="4"/>
      <c r="G184" s="4"/>
      <c r="H184" s="56"/>
      <c r="I184" s="4"/>
      <c r="J184" s="4"/>
      <c r="K184" s="4"/>
      <c r="L184" s="4"/>
      <c r="M184" s="4"/>
      <c r="N184" s="4"/>
      <c r="O184" s="4"/>
      <c r="P184" s="4"/>
      <c r="Q184" s="7"/>
    </row>
    <row r="185" spans="1:17" ht="15.75" thickBot="1" x14ac:dyDescent="0.3">
      <c r="A185" s="5"/>
      <c r="B185" s="4"/>
      <c r="C185" s="4"/>
      <c r="D185" s="4"/>
      <c r="E185" s="4"/>
      <c r="F185" s="4"/>
      <c r="G185" s="4"/>
      <c r="H185" s="56"/>
      <c r="I185" s="4"/>
      <c r="J185" s="4"/>
      <c r="K185" s="4"/>
      <c r="L185" s="4"/>
      <c r="M185" s="4"/>
      <c r="N185" s="4"/>
      <c r="O185" s="4"/>
      <c r="P185" s="4"/>
      <c r="Q185" s="7"/>
    </row>
    <row r="186" spans="1:17" ht="20.100000000000001" customHeight="1" thickBot="1" x14ac:dyDescent="0.3">
      <c r="A186" s="5"/>
      <c r="B186" s="4"/>
      <c r="C186" s="4"/>
      <c r="D186" s="282" t="s">
        <v>30</v>
      </c>
      <c r="E186" s="282"/>
      <c r="F186" s="282"/>
      <c r="G186" s="282"/>
      <c r="H186" s="282"/>
      <c r="I186" s="282"/>
      <c r="J186" s="282"/>
      <c r="K186" s="114"/>
      <c r="L186" s="114"/>
      <c r="M186" s="4"/>
      <c r="N186" s="4"/>
      <c r="O186" s="4"/>
      <c r="P186" s="4"/>
      <c r="Q186" s="7"/>
    </row>
    <row r="187" spans="1:17" ht="20.100000000000001" customHeight="1" thickBot="1" x14ac:dyDescent="0.3">
      <c r="A187" s="5"/>
      <c r="B187" s="4"/>
      <c r="C187" s="4"/>
      <c r="D187" s="218">
        <v>1</v>
      </c>
      <c r="E187" s="287" t="str">
        <f>+'[1]ACUM-MAYO'!A173</f>
        <v>ECONOMICA ADMINISTRATIVA</v>
      </c>
      <c r="F187" s="287"/>
      <c r="G187" s="287"/>
      <c r="H187" s="287"/>
      <c r="I187" s="219">
        <v>31</v>
      </c>
      <c r="J187" s="221">
        <f>I187/I192</f>
        <v>1</v>
      </c>
      <c r="K187" s="33"/>
      <c r="L187" s="33"/>
      <c r="M187" s="4"/>
      <c r="N187" s="4"/>
      <c r="O187" s="4"/>
      <c r="P187" s="4"/>
      <c r="Q187" s="7"/>
    </row>
    <row r="188" spans="1:17" ht="20.100000000000001" customHeight="1" thickBot="1" x14ac:dyDescent="0.3">
      <c r="A188" s="5"/>
      <c r="B188" s="4"/>
      <c r="C188" s="4"/>
      <c r="D188" s="218">
        <v>2</v>
      </c>
      <c r="E188" s="287" t="str">
        <f>+'[1]ACUM-MAYO'!A174</f>
        <v>TRAMITE</v>
      </c>
      <c r="F188" s="287"/>
      <c r="G188" s="287"/>
      <c r="H188" s="287"/>
      <c r="I188" s="219">
        <v>0</v>
      </c>
      <c r="J188" s="222">
        <f>I188/I192</f>
        <v>0</v>
      </c>
      <c r="K188" s="33"/>
      <c r="L188" s="33"/>
      <c r="M188" s="4"/>
      <c r="N188" s="4"/>
      <c r="O188" s="4"/>
      <c r="P188" s="4"/>
      <c r="Q188" s="7"/>
    </row>
    <row r="189" spans="1:17" ht="20.100000000000001" customHeight="1" thickBot="1" x14ac:dyDescent="0.3">
      <c r="A189" s="5"/>
      <c r="B189" s="4"/>
      <c r="C189" s="4"/>
      <c r="D189" s="218">
        <v>3</v>
      </c>
      <c r="E189" s="287" t="str">
        <f>+'[1]ACUM-MAYO'!A175</f>
        <v>SERV. PUB.</v>
      </c>
      <c r="F189" s="287"/>
      <c r="G189" s="287"/>
      <c r="H189" s="287"/>
      <c r="I189" s="219">
        <v>0</v>
      </c>
      <c r="J189" s="222">
        <f>I189/I192</f>
        <v>0</v>
      </c>
      <c r="K189" s="33"/>
      <c r="L189" s="33"/>
      <c r="M189" s="4"/>
      <c r="N189" s="4"/>
      <c r="O189" s="4"/>
      <c r="P189" s="4"/>
      <c r="Q189" s="7"/>
    </row>
    <row r="190" spans="1:17" ht="20.100000000000001" customHeight="1" thickBot="1" x14ac:dyDescent="0.3">
      <c r="A190" s="5"/>
      <c r="B190" s="4"/>
      <c r="C190" s="4"/>
      <c r="D190" s="218">
        <v>4</v>
      </c>
      <c r="E190" s="287" t="str">
        <f>+'[1]ACUM-MAYO'!A176</f>
        <v>LEGAL</v>
      </c>
      <c r="F190" s="287"/>
      <c r="G190" s="287"/>
      <c r="H190" s="287"/>
      <c r="I190" s="219">
        <v>0</v>
      </c>
      <c r="J190" s="223">
        <f>I190/I192</f>
        <v>0</v>
      </c>
      <c r="K190" s="33"/>
      <c r="L190" s="33"/>
      <c r="M190" s="4"/>
      <c r="N190" s="4"/>
      <c r="O190" s="4"/>
      <c r="P190" s="4"/>
      <c r="Q190" s="7"/>
    </row>
    <row r="191" spans="1:17" ht="20.100000000000001" customHeight="1" thickBot="1" x14ac:dyDescent="0.3">
      <c r="A191" s="5"/>
      <c r="B191" s="4"/>
      <c r="C191" s="4"/>
      <c r="D191" s="226"/>
      <c r="E191" s="227"/>
      <c r="F191" s="227"/>
      <c r="G191" s="227"/>
      <c r="H191" s="227"/>
      <c r="I191" s="227"/>
      <c r="J191" s="227"/>
      <c r="K191" s="57"/>
      <c r="L191" s="57"/>
      <c r="M191" s="4"/>
      <c r="N191" s="4"/>
      <c r="O191" s="4"/>
      <c r="P191" s="4"/>
      <c r="Q191" s="7"/>
    </row>
    <row r="192" spans="1:17" ht="20.100000000000001" customHeight="1" thickBot="1" x14ac:dyDescent="0.3">
      <c r="A192" s="5"/>
      <c r="B192" s="4"/>
      <c r="C192" s="4"/>
      <c r="D192" s="202"/>
      <c r="E192" s="202"/>
      <c r="F192" s="202"/>
      <c r="G192" s="202"/>
      <c r="H192" s="224" t="s">
        <v>7</v>
      </c>
      <c r="I192" s="224">
        <v>31</v>
      </c>
      <c r="J192" s="228">
        <f>SUM(J187:J190)</f>
        <v>1</v>
      </c>
      <c r="K192" s="42"/>
      <c r="L192" s="42"/>
      <c r="M192" s="4"/>
      <c r="N192" s="4"/>
      <c r="O192" s="4"/>
      <c r="P192" s="4"/>
      <c r="Q192" s="7"/>
    </row>
    <row r="193" spans="1:17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57"/>
      <c r="N193" s="4"/>
      <c r="O193" s="4"/>
      <c r="P193" s="4"/>
      <c r="Q193" s="7"/>
    </row>
    <row r="194" spans="1:17" s="89" customFormat="1" ht="15.75" x14ac:dyDescent="0.25">
      <c r="A194" s="25"/>
      <c r="B194" s="26"/>
      <c r="C194" s="26"/>
      <c r="D194" s="4"/>
      <c r="E194" s="4"/>
      <c r="F194" s="4"/>
      <c r="G194" s="4"/>
      <c r="H194" s="4"/>
      <c r="I194" s="4"/>
      <c r="J194" s="4"/>
      <c r="K194" s="4"/>
      <c r="L194" s="4"/>
      <c r="M194" s="26"/>
      <c r="N194" s="26"/>
      <c r="O194" s="26"/>
      <c r="P194" s="26"/>
      <c r="Q194" s="28"/>
    </row>
    <row r="195" spans="1:17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7"/>
    </row>
    <row r="196" spans="1:17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7"/>
    </row>
    <row r="197" spans="1:17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7"/>
    </row>
    <row r="198" spans="1:17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7"/>
    </row>
    <row r="199" spans="1:17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7"/>
    </row>
    <row r="200" spans="1:17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7"/>
    </row>
    <row r="201" spans="1:17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7"/>
    </row>
    <row r="202" spans="1:17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7"/>
    </row>
    <row r="203" spans="1:17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7"/>
    </row>
    <row r="204" spans="1:17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7"/>
    </row>
    <row r="205" spans="1:17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/>
      <c r="N205" s="4"/>
      <c r="O205" s="4"/>
      <c r="P205" s="4"/>
      <c r="Q205" s="7"/>
    </row>
    <row r="206" spans="1:17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7"/>
    </row>
    <row r="207" spans="1:17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7"/>
    </row>
    <row r="208" spans="1:17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7"/>
    </row>
    <row r="209" spans="1:17" x14ac:dyDescent="0.25">
      <c r="A209" s="5"/>
      <c r="B209" s="4"/>
      <c r="C209" s="4"/>
      <c r="D209" s="57"/>
      <c r="E209" s="57"/>
      <c r="F209" s="57"/>
      <c r="G209" s="59"/>
      <c r="H209" s="56"/>
      <c r="I209" s="4"/>
      <c r="J209" s="4"/>
      <c r="K209" s="4"/>
      <c r="L209" s="4"/>
      <c r="M209" s="4"/>
      <c r="N209" s="4"/>
      <c r="O209" s="4"/>
      <c r="P209" s="4"/>
      <c r="Q209" s="7"/>
    </row>
    <row r="210" spans="1:17" x14ac:dyDescent="0.25">
      <c r="A210" s="5"/>
      <c r="B210" s="4"/>
      <c r="C210" s="4"/>
      <c r="D210" s="57"/>
      <c r="E210" s="57"/>
      <c r="F210" s="57"/>
      <c r="G210" s="59"/>
      <c r="H210" s="56"/>
      <c r="I210" s="4"/>
      <c r="J210" s="4"/>
      <c r="K210" s="4"/>
      <c r="L210" s="4"/>
      <c r="M210" s="4"/>
      <c r="N210" s="4"/>
      <c r="O210" s="4"/>
      <c r="P210" s="4"/>
      <c r="Q210" s="7"/>
    </row>
    <row r="211" spans="1:17" x14ac:dyDescent="0.25">
      <c r="A211" s="5"/>
      <c r="B211" s="4"/>
      <c r="C211" s="4"/>
      <c r="D211" s="57"/>
      <c r="E211" s="57"/>
      <c r="F211" s="57"/>
      <c r="G211" s="59"/>
      <c r="H211" s="56"/>
      <c r="I211" s="4"/>
      <c r="J211" s="4"/>
      <c r="K211" s="4"/>
      <c r="L211" s="4"/>
      <c r="M211" s="4"/>
      <c r="N211" s="4"/>
      <c r="O211" s="4"/>
      <c r="P211" s="4"/>
      <c r="Q211" s="7"/>
    </row>
    <row r="212" spans="1:17" x14ac:dyDescent="0.25">
      <c r="A212" s="5"/>
      <c r="B212" s="4"/>
      <c r="C212" s="4"/>
      <c r="D212" s="57"/>
      <c r="E212" s="57"/>
      <c r="F212" s="57"/>
      <c r="G212" s="59"/>
      <c r="H212" s="56"/>
      <c r="I212" s="4"/>
      <c r="J212" s="4"/>
      <c r="K212" s="4"/>
      <c r="L212" s="4"/>
      <c r="M212" s="4"/>
      <c r="N212" s="4"/>
      <c r="O212" s="4"/>
      <c r="P212" s="4"/>
      <c r="Q212" s="7"/>
    </row>
    <row r="213" spans="1:17" x14ac:dyDescent="0.25">
      <c r="A213" s="5"/>
      <c r="B213" s="4"/>
      <c r="C213" s="4"/>
      <c r="D213" s="57"/>
      <c r="E213" s="57"/>
      <c r="F213" s="57"/>
      <c r="G213" s="59"/>
      <c r="H213" s="56"/>
      <c r="I213" s="4"/>
      <c r="J213" s="4"/>
      <c r="K213" s="4"/>
      <c r="L213" s="4"/>
      <c r="M213" s="4"/>
      <c r="N213" s="4"/>
      <c r="O213" s="4"/>
      <c r="P213" s="4"/>
      <c r="Q213" s="7"/>
    </row>
    <row r="214" spans="1:17" ht="15.75" thickBot="1" x14ac:dyDescent="0.3">
      <c r="A214" s="5"/>
      <c r="B214" s="4"/>
      <c r="C214" s="4"/>
      <c r="D214" s="57"/>
      <c r="E214" s="57"/>
      <c r="F214" s="57"/>
      <c r="G214" s="59"/>
      <c r="H214" s="56"/>
      <c r="I214" s="4"/>
      <c r="J214" s="4"/>
      <c r="K214" s="4"/>
      <c r="L214" s="4"/>
      <c r="M214" s="4"/>
      <c r="N214" s="4"/>
      <c r="O214" s="4"/>
      <c r="P214" s="4"/>
      <c r="Q214" s="7"/>
    </row>
    <row r="215" spans="1:17" ht="20.100000000000001" customHeight="1" thickBot="1" x14ac:dyDescent="0.3">
      <c r="A215" s="5"/>
      <c r="B215" s="4"/>
      <c r="C215" s="4"/>
      <c r="D215" s="282" t="s">
        <v>31</v>
      </c>
      <c r="E215" s="282"/>
      <c r="F215" s="282"/>
      <c r="G215" s="282"/>
      <c r="H215" s="282"/>
      <c r="I215" s="282"/>
      <c r="J215" s="282"/>
      <c r="K215" s="114"/>
      <c r="L215" s="114"/>
      <c r="M215" s="4"/>
      <c r="N215" s="4"/>
      <c r="O215" s="4"/>
      <c r="P215" s="4"/>
      <c r="Q215" s="7"/>
    </row>
    <row r="216" spans="1:17" ht="20.100000000000001" customHeight="1" thickBot="1" x14ac:dyDescent="0.3">
      <c r="A216" s="5"/>
      <c r="B216" s="4"/>
      <c r="C216" s="4"/>
      <c r="D216" s="218">
        <v>1</v>
      </c>
      <c r="E216" s="231" t="s">
        <v>4</v>
      </c>
      <c r="F216" s="232"/>
      <c r="G216" s="232"/>
      <c r="H216" s="233"/>
      <c r="I216" s="219">
        <v>17</v>
      </c>
      <c r="J216" s="221">
        <f>I216/I221</f>
        <v>0.54838709677419351</v>
      </c>
      <c r="K216" s="33"/>
      <c r="L216" s="33"/>
      <c r="M216" s="4"/>
      <c r="N216" s="4"/>
      <c r="O216" s="4"/>
      <c r="P216" s="4"/>
      <c r="Q216" s="7"/>
    </row>
    <row r="217" spans="1:17" ht="20.100000000000001" customHeight="1" thickBot="1" x14ac:dyDescent="0.3">
      <c r="A217" s="5"/>
      <c r="B217" s="4"/>
      <c r="C217" s="4"/>
      <c r="D217" s="218">
        <v>2</v>
      </c>
      <c r="E217" s="231" t="str">
        <f>+'[1]ACUM-MAYO'!A187</f>
        <v>CORREO ELECTRONICO</v>
      </c>
      <c r="F217" s="232"/>
      <c r="G217" s="232"/>
      <c r="H217" s="233"/>
      <c r="I217" s="219">
        <v>3</v>
      </c>
      <c r="J217" s="221">
        <f>I217/I221</f>
        <v>9.6774193548387094E-2</v>
      </c>
      <c r="K217" s="33"/>
      <c r="L217" s="33"/>
      <c r="M217" s="4"/>
      <c r="N217" s="4"/>
      <c r="O217" s="4"/>
      <c r="P217" s="4"/>
      <c r="Q217" s="7"/>
    </row>
    <row r="218" spans="1:17" ht="20.100000000000001" customHeight="1" thickBot="1" x14ac:dyDescent="0.3">
      <c r="A218" s="5"/>
      <c r="B218" s="4"/>
      <c r="C218" s="4"/>
      <c r="D218" s="218">
        <v>3</v>
      </c>
      <c r="E218" s="231" t="str">
        <f>+'[1]ACUM-MAYO'!A188</f>
        <v>NOTIFICACIÓN PERSONAL</v>
      </c>
      <c r="F218" s="232"/>
      <c r="G218" s="232"/>
      <c r="H218" s="233"/>
      <c r="I218" s="219">
        <v>11</v>
      </c>
      <c r="J218" s="221">
        <f>I218/I221</f>
        <v>0.35483870967741937</v>
      </c>
      <c r="K218" s="33"/>
      <c r="L218" s="33"/>
      <c r="M218" s="4"/>
      <c r="N218" s="4"/>
      <c r="O218" s="4"/>
      <c r="P218" s="4"/>
      <c r="Q218" s="7"/>
    </row>
    <row r="219" spans="1:17" ht="20.100000000000001" customHeight="1" thickBot="1" x14ac:dyDescent="0.3">
      <c r="A219" s="5"/>
      <c r="B219" s="4"/>
      <c r="C219" s="4"/>
      <c r="D219" s="218">
        <v>4</v>
      </c>
      <c r="E219" s="231" t="str">
        <f>+'[1]ACUM-MAYO'!A189</f>
        <v>LISTAS</v>
      </c>
      <c r="F219" s="232"/>
      <c r="G219" s="234"/>
      <c r="H219" s="235"/>
      <c r="I219" s="219">
        <v>0</v>
      </c>
      <c r="J219" s="236">
        <f>I219/I221</f>
        <v>0</v>
      </c>
      <c r="K219" s="33"/>
      <c r="L219" s="33"/>
      <c r="M219" s="4"/>
      <c r="N219" s="65"/>
      <c r="O219" s="4"/>
      <c r="P219" s="4"/>
      <c r="Q219" s="7"/>
    </row>
    <row r="220" spans="1:17" ht="20.100000000000001" customHeight="1" thickBot="1" x14ac:dyDescent="0.3">
      <c r="A220" s="5"/>
      <c r="B220" s="4"/>
      <c r="C220" s="4"/>
      <c r="D220" s="12"/>
      <c r="E220" s="12"/>
      <c r="F220" s="12"/>
      <c r="G220" s="12"/>
      <c r="H220" s="12"/>
      <c r="I220" s="12"/>
      <c r="J220" s="12"/>
      <c r="K220" s="4"/>
      <c r="L220" s="4"/>
      <c r="M220" s="4"/>
      <c r="N220" s="65"/>
      <c r="O220" s="4"/>
      <c r="P220" s="4"/>
      <c r="Q220" s="7"/>
    </row>
    <row r="221" spans="1:17" ht="20.100000000000001" customHeight="1" thickBot="1" x14ac:dyDescent="0.3">
      <c r="A221" s="5"/>
      <c r="B221" s="4"/>
      <c r="C221" s="4"/>
      <c r="D221" s="229"/>
      <c r="E221" s="206"/>
      <c r="F221" s="206"/>
      <c r="G221" s="206"/>
      <c r="H221" s="176" t="s">
        <v>7</v>
      </c>
      <c r="I221" s="176">
        <f>SUM(I216:I220)</f>
        <v>31</v>
      </c>
      <c r="J221" s="237">
        <f>SUM(J216:J220)</f>
        <v>1</v>
      </c>
      <c r="K221" s="42"/>
      <c r="L221" s="42"/>
      <c r="M221" s="4"/>
      <c r="N221" s="4"/>
      <c r="O221" s="4"/>
      <c r="P221" s="4"/>
      <c r="Q221" s="7"/>
    </row>
    <row r="222" spans="1:17" ht="15.75" customHeight="1" x14ac:dyDescent="0.25">
      <c r="A222" s="5"/>
      <c r="B222" s="4"/>
      <c r="C222" s="4"/>
      <c r="D222" s="26"/>
      <c r="E222" s="52"/>
      <c r="F222" s="52"/>
      <c r="G222" s="103"/>
      <c r="H222" s="104"/>
      <c r="I222" s="105"/>
      <c r="J222" s="106"/>
      <c r="K222" s="107"/>
      <c r="L222" s="42"/>
      <c r="M222" s="4"/>
      <c r="N222" s="4"/>
      <c r="O222" s="4"/>
      <c r="P222" s="4"/>
      <c r="Q222" s="7"/>
    </row>
    <row r="223" spans="1:17" ht="15.75" customHeight="1" x14ac:dyDescent="0.25">
      <c r="A223" s="5"/>
      <c r="B223" s="4"/>
      <c r="C223" s="4"/>
      <c r="D223" s="26"/>
      <c r="E223" s="52"/>
      <c r="F223" s="52"/>
      <c r="G223" s="103"/>
      <c r="H223" s="104"/>
      <c r="I223" s="105"/>
      <c r="J223" s="106"/>
      <c r="K223" s="107"/>
      <c r="L223" s="42"/>
      <c r="M223" s="4"/>
      <c r="N223" s="4"/>
      <c r="O223" s="4"/>
      <c r="P223" s="4"/>
      <c r="Q223" s="7"/>
    </row>
    <row r="224" spans="1:17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7"/>
    </row>
    <row r="225" spans="1:17" s="89" customFormat="1" ht="15.75" x14ac:dyDescent="0.25">
      <c r="A225" s="25"/>
      <c r="B225" s="26"/>
      <c r="C225" s="26"/>
      <c r="D225" s="4"/>
      <c r="E225" s="4"/>
      <c r="F225" s="4"/>
      <c r="G225" s="4"/>
      <c r="H225" s="4"/>
      <c r="I225" s="4"/>
      <c r="J225" s="4"/>
      <c r="K225" s="4"/>
      <c r="L225" s="4"/>
      <c r="M225" s="26"/>
      <c r="N225" s="26"/>
      <c r="O225" s="26"/>
      <c r="P225" s="26"/>
      <c r="Q225" s="28"/>
    </row>
    <row r="226" spans="1:17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7"/>
    </row>
    <row r="227" spans="1:17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7"/>
    </row>
    <row r="228" spans="1:17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7"/>
    </row>
    <row r="229" spans="1:17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7"/>
    </row>
    <row r="230" spans="1:17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7"/>
    </row>
    <row r="231" spans="1:17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7"/>
    </row>
    <row r="232" spans="1:17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7"/>
    </row>
    <row r="233" spans="1:17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7"/>
    </row>
    <row r="234" spans="1:17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7"/>
    </row>
    <row r="235" spans="1:17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7"/>
    </row>
    <row r="236" spans="1:17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7"/>
    </row>
    <row r="237" spans="1:17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7"/>
    </row>
    <row r="238" spans="1:17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7"/>
    </row>
    <row r="239" spans="1:17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7"/>
    </row>
    <row r="240" spans="1:17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7"/>
    </row>
    <row r="241" spans="1:17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7"/>
    </row>
    <row r="242" spans="1:17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7"/>
    </row>
    <row r="243" spans="1:17" ht="15.75" thickBot="1" x14ac:dyDescent="0.3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7"/>
    </row>
    <row r="244" spans="1:17" ht="24.95" customHeight="1" thickBot="1" x14ac:dyDescent="0.3">
      <c r="A244" s="5"/>
      <c r="B244" s="4"/>
      <c r="C244" s="4"/>
      <c r="D244" s="271" t="s">
        <v>32</v>
      </c>
      <c r="E244" s="272"/>
      <c r="F244" s="272"/>
      <c r="G244" s="273"/>
      <c r="H244" s="4"/>
      <c r="I244" s="4"/>
      <c r="J244" s="4"/>
      <c r="K244" s="4"/>
      <c r="L244" s="4"/>
      <c r="M244" s="4"/>
      <c r="N244" s="4"/>
      <c r="O244" s="4"/>
      <c r="P244" s="4"/>
      <c r="Q244" s="7"/>
    </row>
    <row r="245" spans="1:17" ht="24.95" customHeight="1" x14ac:dyDescent="0.25">
      <c r="A245" s="5"/>
      <c r="B245" s="4"/>
      <c r="C245" s="4"/>
      <c r="D245" s="189">
        <v>1</v>
      </c>
      <c r="E245" s="274" t="s">
        <v>33</v>
      </c>
      <c r="F245" s="274"/>
      <c r="G245" s="190">
        <v>3</v>
      </c>
      <c r="H245" s="4"/>
      <c r="I245" s="4"/>
      <c r="J245" s="4"/>
      <c r="K245" s="4"/>
      <c r="L245" s="4"/>
      <c r="M245" s="4"/>
      <c r="N245" s="4"/>
      <c r="O245" s="4"/>
      <c r="P245" s="4"/>
      <c r="Q245" s="7"/>
    </row>
    <row r="246" spans="1:17" ht="24.95" customHeight="1" x14ac:dyDescent="0.25">
      <c r="A246" s="5"/>
      <c r="B246" s="4"/>
      <c r="C246" s="4"/>
      <c r="D246" s="191">
        <v>2</v>
      </c>
      <c r="E246" s="268" t="s">
        <v>34</v>
      </c>
      <c r="F246" s="268"/>
      <c r="G246" s="192">
        <v>9</v>
      </c>
      <c r="H246" s="4"/>
      <c r="I246" s="4"/>
      <c r="J246" s="4"/>
      <c r="K246" s="4"/>
      <c r="L246" s="4"/>
      <c r="M246" s="4"/>
      <c r="N246" s="4"/>
      <c r="O246" s="4"/>
      <c r="P246" s="4"/>
      <c r="Q246" s="7"/>
    </row>
    <row r="247" spans="1:17" ht="24.95" customHeight="1" x14ac:dyDescent="0.25">
      <c r="A247" s="5"/>
      <c r="B247" s="4"/>
      <c r="C247" s="66"/>
      <c r="D247" s="191">
        <v>3</v>
      </c>
      <c r="E247" s="268" t="s">
        <v>41</v>
      </c>
      <c r="F247" s="268"/>
      <c r="G247" s="192">
        <v>0</v>
      </c>
      <c r="H247" s="4"/>
      <c r="I247" s="4"/>
      <c r="J247" s="4"/>
      <c r="K247" s="4"/>
      <c r="L247" s="4"/>
      <c r="M247" s="4"/>
      <c r="N247" s="4"/>
      <c r="O247" s="4"/>
      <c r="P247" s="7"/>
      <c r="Q247" s="67"/>
    </row>
    <row r="248" spans="1:17" ht="24.95" customHeight="1" x14ac:dyDescent="0.25">
      <c r="A248" s="5"/>
      <c r="B248" s="4"/>
      <c r="C248" s="66"/>
      <c r="D248" s="191">
        <v>4</v>
      </c>
      <c r="E248" s="268" t="s">
        <v>35</v>
      </c>
      <c r="F248" s="268"/>
      <c r="G248" s="192">
        <v>0</v>
      </c>
      <c r="H248" s="4"/>
      <c r="I248" s="4"/>
      <c r="J248" s="4"/>
      <c r="K248" s="4"/>
      <c r="L248" s="4"/>
      <c r="M248" s="4"/>
      <c r="N248" s="4"/>
      <c r="O248" s="4"/>
      <c r="P248" s="7"/>
      <c r="Q248" s="67"/>
    </row>
    <row r="249" spans="1:17" ht="24.95" customHeight="1" x14ac:dyDescent="0.25">
      <c r="A249" s="5"/>
      <c r="B249" s="4"/>
      <c r="C249" s="66"/>
      <c r="D249" s="191">
        <v>5</v>
      </c>
      <c r="E249" s="268" t="s">
        <v>36</v>
      </c>
      <c r="F249" s="268"/>
      <c r="G249" s="192">
        <v>0</v>
      </c>
      <c r="H249" s="4"/>
      <c r="I249" s="4"/>
      <c r="J249" s="4"/>
      <c r="K249" s="4"/>
      <c r="L249" s="4"/>
      <c r="M249" s="4"/>
      <c r="N249" s="4"/>
      <c r="O249" s="4"/>
      <c r="P249" s="7"/>
      <c r="Q249" s="67"/>
    </row>
    <row r="250" spans="1:17" ht="24.95" customHeight="1" x14ac:dyDescent="0.25">
      <c r="A250" s="5"/>
      <c r="B250" s="4"/>
      <c r="C250" s="66"/>
      <c r="D250" s="191">
        <v>6</v>
      </c>
      <c r="E250" s="268" t="s">
        <v>37</v>
      </c>
      <c r="F250" s="268"/>
      <c r="G250" s="192">
        <v>4</v>
      </c>
      <c r="H250" s="4"/>
      <c r="I250" s="4"/>
      <c r="J250" s="4"/>
      <c r="K250" s="4"/>
      <c r="L250" s="4"/>
      <c r="M250" s="4"/>
      <c r="N250" s="4"/>
      <c r="O250" s="4"/>
      <c r="P250" s="7"/>
      <c r="Q250" s="67"/>
    </row>
    <row r="251" spans="1:17" ht="24.95" customHeight="1" thickBot="1" x14ac:dyDescent="0.3">
      <c r="A251" s="5"/>
      <c r="B251" s="4"/>
      <c r="C251" s="66"/>
      <c r="D251" s="193">
        <v>7</v>
      </c>
      <c r="E251" s="269" t="s">
        <v>38</v>
      </c>
      <c r="F251" s="269"/>
      <c r="G251" s="194">
        <v>15</v>
      </c>
      <c r="H251" s="4"/>
      <c r="I251" s="4"/>
      <c r="J251" s="4" t="s">
        <v>8</v>
      </c>
      <c r="K251" s="4"/>
      <c r="L251" s="4"/>
      <c r="M251" s="4"/>
      <c r="N251" s="4"/>
      <c r="O251" s="4"/>
      <c r="P251" s="7"/>
      <c r="Q251" s="67"/>
    </row>
    <row r="252" spans="1:17" ht="24.95" customHeight="1" thickBot="1" x14ac:dyDescent="0.3">
      <c r="A252" s="5"/>
      <c r="B252" s="4"/>
      <c r="C252" s="66"/>
      <c r="D252" s="263" t="s">
        <v>7</v>
      </c>
      <c r="E252" s="264"/>
      <c r="F252" s="288"/>
      <c r="G252" s="214">
        <f>SUM(G245:G251)</f>
        <v>31</v>
      </c>
      <c r="H252" s="69"/>
      <c r="I252" s="4"/>
      <c r="J252" s="4"/>
      <c r="K252" s="4"/>
      <c r="L252" s="4"/>
      <c r="M252" s="4"/>
      <c r="N252" s="4"/>
      <c r="O252" s="4"/>
      <c r="P252" s="7"/>
      <c r="Q252" s="67"/>
    </row>
    <row r="253" spans="1:17" ht="21" customHeight="1" x14ac:dyDescent="0.25">
      <c r="A253" s="5"/>
      <c r="B253" s="4"/>
      <c r="C253" s="66"/>
      <c r="D253" s="4" t="s">
        <v>39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7"/>
      <c r="Q253" s="67"/>
    </row>
    <row r="254" spans="1:17" ht="15.75" customHeight="1" x14ac:dyDescent="0.25">
      <c r="A254" s="5"/>
      <c r="B254" s="4"/>
      <c r="C254" s="6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7"/>
      <c r="Q254" s="67"/>
    </row>
    <row r="255" spans="1:17" ht="15.75" customHeight="1" x14ac:dyDescent="0.25">
      <c r="A255" s="5"/>
      <c r="B255" s="4"/>
      <c r="C255" s="66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7"/>
      <c r="Q255" s="67"/>
    </row>
    <row r="256" spans="1:17" ht="15.75" customHeight="1" x14ac:dyDescent="0.25">
      <c r="A256" s="5"/>
      <c r="B256" s="4"/>
      <c r="C256"/>
      <c r="L256" s="91"/>
      <c r="M256" s="91"/>
      <c r="N256" s="91"/>
      <c r="O256" s="91"/>
      <c r="P256" s="7"/>
      <c r="Q256" s="67"/>
    </row>
    <row r="257" spans="1:17" ht="15.75" customHeight="1" x14ac:dyDescent="0.25">
      <c r="A257" s="5"/>
      <c r="B257" s="4"/>
      <c r="C257" s="66"/>
      <c r="D257" s="91"/>
      <c r="H257" s="91"/>
      <c r="I257" s="91"/>
      <c r="J257" s="91"/>
      <c r="K257" s="91"/>
      <c r="L257" s="91"/>
      <c r="M257" s="91"/>
      <c r="N257" s="91"/>
      <c r="O257" s="91"/>
      <c r="P257" s="7"/>
      <c r="Q257" s="67"/>
    </row>
    <row r="258" spans="1:17" ht="15.75" customHeight="1" thickBot="1" x14ac:dyDescent="0.3">
      <c r="A258" s="5"/>
      <c r="B258" s="4"/>
      <c r="C258" s="6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7"/>
      <c r="Q258" s="67"/>
    </row>
    <row r="259" spans="1:17" ht="15.75" customHeight="1" thickBot="1" x14ac:dyDescent="0.3">
      <c r="A259" s="5"/>
      <c r="B259" s="239" t="s">
        <v>40</v>
      </c>
      <c r="C259" s="239"/>
      <c r="D259" s="239"/>
      <c r="E259" s="239"/>
      <c r="F259" s="239"/>
      <c r="G259" s="239"/>
      <c r="H259" s="239"/>
      <c r="I259" s="239"/>
      <c r="J259" s="239"/>
      <c r="K259" s="239"/>
      <c r="L259" s="239"/>
      <c r="M259" s="239"/>
      <c r="N259" s="239"/>
      <c r="O259" s="239"/>
      <c r="P259" s="7"/>
      <c r="Q259" s="67"/>
    </row>
    <row r="260" spans="1:17" ht="15.75" customHeight="1" x14ac:dyDescent="0.25">
      <c r="A260" s="5"/>
      <c r="B260" s="4"/>
      <c r="C260" s="6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7"/>
      <c r="Q260" s="67"/>
    </row>
    <row r="261" spans="1:17" ht="15.75" customHeight="1" x14ac:dyDescent="0.25">
      <c r="A261" s="5"/>
      <c r="B261" s="4"/>
      <c r="C261" s="6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7"/>
      <c r="Q261" s="67"/>
    </row>
    <row r="262" spans="1:17" ht="15.75" customHeight="1" x14ac:dyDescent="0.25">
      <c r="A262" s="5"/>
      <c r="B262" s="4"/>
      <c r="C262" s="6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7"/>
      <c r="Q262" s="67"/>
    </row>
    <row r="263" spans="1:17" ht="15.75" customHeight="1" x14ac:dyDescent="0.25">
      <c r="A263" s="5"/>
      <c r="B263" s="4"/>
      <c r="C263" s="66"/>
      <c r="D263" s="4"/>
      <c r="E263" s="4"/>
      <c r="F263" s="4"/>
      <c r="G263" s="4"/>
      <c r="H263" s="27"/>
      <c r="I263" s="26"/>
      <c r="J263" s="26"/>
      <c r="K263" s="26"/>
      <c r="L263" s="26"/>
      <c r="M263" s="4"/>
      <c r="N263" s="4"/>
      <c r="O263" s="4"/>
      <c r="P263" s="7"/>
      <c r="Q263" s="67"/>
    </row>
    <row r="264" spans="1:17" x14ac:dyDescent="0.2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7"/>
    </row>
    <row r="265" spans="1:17" s="89" customFormat="1" ht="15.75" x14ac:dyDescent="0.25">
      <c r="A265" s="25"/>
      <c r="B265" s="26"/>
      <c r="C265" s="26"/>
      <c r="D265" s="4"/>
      <c r="E265" s="4"/>
      <c r="F265" s="4"/>
      <c r="G265" s="4"/>
      <c r="H265" s="4"/>
      <c r="I265" s="4"/>
      <c r="J265" s="4"/>
      <c r="K265" s="4"/>
      <c r="L265" s="4"/>
      <c r="M265" s="26"/>
      <c r="N265" s="26"/>
      <c r="O265" s="26"/>
      <c r="P265" s="26"/>
      <c r="Q265" s="28"/>
    </row>
    <row r="266" spans="1:17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91"/>
      <c r="P266" s="4"/>
      <c r="Q266" s="7"/>
    </row>
    <row r="267" spans="1:17" x14ac:dyDescent="0.2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91"/>
      <c r="P267" s="4"/>
      <c r="Q267" s="7"/>
    </row>
    <row r="268" spans="1:17" ht="24" customHeight="1" x14ac:dyDescent="0.25">
      <c r="A268" s="5"/>
      <c r="B268" s="4"/>
      <c r="C268"/>
      <c r="D268"/>
      <c r="E268"/>
      <c r="F268"/>
      <c r="G268"/>
      <c r="H268"/>
      <c r="I268"/>
      <c r="J268"/>
      <c r="K268"/>
      <c r="L268"/>
      <c r="M268"/>
      <c r="N268"/>
      <c r="P268"/>
      <c r="Q268" s="7"/>
    </row>
    <row r="269" spans="1:17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91"/>
      <c r="P269" s="4"/>
      <c r="Q269" s="7"/>
    </row>
    <row r="270" spans="1:17" x14ac:dyDescent="0.2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91"/>
      <c r="P270" s="4"/>
      <c r="Q270" s="7"/>
    </row>
    <row r="271" spans="1:17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91"/>
      <c r="P271" s="4"/>
      <c r="Q271" s="7"/>
    </row>
    <row r="272" spans="1:17" x14ac:dyDescent="0.2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91"/>
      <c r="P272" s="4"/>
      <c r="Q272" s="7"/>
    </row>
    <row r="273" spans="1:17" x14ac:dyDescent="0.2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91"/>
      <c r="P273" s="4"/>
      <c r="Q273" s="7"/>
    </row>
    <row r="274" spans="1:17" x14ac:dyDescent="0.2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91"/>
      <c r="P274" s="4"/>
      <c r="Q274" s="7"/>
    </row>
    <row r="275" spans="1:17" x14ac:dyDescent="0.25">
      <c r="A275" s="5"/>
      <c r="B275" s="4"/>
      <c r="C275" s="4"/>
      <c r="D275"/>
      <c r="E275"/>
      <c r="F275"/>
      <c r="G275"/>
      <c r="H275" s="4"/>
      <c r="I275" s="4"/>
      <c r="J275" s="4"/>
      <c r="K275" s="4"/>
      <c r="L275" s="4"/>
      <c r="M275" s="4"/>
      <c r="N275"/>
      <c r="P275"/>
      <c r="Q275" s="7"/>
    </row>
    <row r="276" spans="1:17" x14ac:dyDescent="0.25">
      <c r="A276" s="5"/>
      <c r="B276" s="4"/>
      <c r="C276" s="4"/>
      <c r="D276"/>
      <c r="E276"/>
      <c r="F276"/>
      <c r="G276"/>
      <c r="H276" s="4"/>
      <c r="I276" s="4"/>
      <c r="J276" s="4"/>
      <c r="K276" s="4"/>
      <c r="L276" s="4"/>
      <c r="M276" s="4"/>
      <c r="N276"/>
      <c r="P276"/>
      <c r="Q276" s="7"/>
    </row>
    <row r="277" spans="1:17" x14ac:dyDescent="0.25">
      <c r="A277" s="5"/>
      <c r="B277" s="4"/>
      <c r="C277" s="4"/>
      <c r="D277" s="7"/>
      <c r="E277" s="7"/>
      <c r="F277" s="7"/>
      <c r="G277" s="7"/>
      <c r="H277" s="4"/>
      <c r="I277" s="4"/>
      <c r="J277" s="4"/>
      <c r="K277" s="4"/>
      <c r="L277" s="4"/>
      <c r="M277" s="4"/>
      <c r="N277" s="4"/>
      <c r="O277" s="91"/>
      <c r="P277" s="4"/>
      <c r="Q277" s="7"/>
    </row>
    <row r="278" spans="1:17" x14ac:dyDescent="0.25">
      <c r="A278" s="5"/>
      <c r="B278" s="4"/>
      <c r="C278" s="4"/>
      <c r="D278"/>
      <c r="E278"/>
      <c r="F278"/>
      <c r="G278"/>
      <c r="H278" s="4"/>
      <c r="I278" s="4"/>
      <c r="J278" s="4"/>
      <c r="K278" s="4"/>
      <c r="L278" s="4"/>
      <c r="M278" s="4"/>
      <c r="N278"/>
      <c r="P278"/>
      <c r="Q278" s="7"/>
    </row>
    <row r="279" spans="1:17" x14ac:dyDescent="0.25">
      <c r="A279" s="5"/>
      <c r="B279" s="4"/>
      <c r="C279" s="4"/>
      <c r="D279"/>
      <c r="E279"/>
      <c r="F279"/>
      <c r="G279"/>
      <c r="H279" s="4"/>
      <c r="I279" s="4"/>
      <c r="J279" s="4"/>
      <c r="K279" s="4"/>
      <c r="L279" s="4"/>
      <c r="M279" s="4"/>
      <c r="N279"/>
      <c r="P279"/>
      <c r="Q279" s="7"/>
    </row>
    <row r="280" spans="1:17" x14ac:dyDescent="0.25">
      <c r="A280" s="5"/>
      <c r="B280" s="4"/>
      <c r="C280" s="4"/>
      <c r="D280"/>
      <c r="E280"/>
      <c r="F280"/>
      <c r="G280"/>
      <c r="H280" s="4"/>
      <c r="I280" s="4"/>
      <c r="J280" s="4"/>
      <c r="K280" s="4"/>
      <c r="L280" s="4"/>
      <c r="M280" s="4"/>
      <c r="N280"/>
      <c r="P280"/>
      <c r="Q280" s="7"/>
    </row>
    <row r="281" spans="1:17" x14ac:dyDescent="0.25">
      <c r="A281" s="5"/>
      <c r="B281" s="4"/>
      <c r="C281" s="4"/>
      <c r="D281"/>
      <c r="E281"/>
      <c r="F281"/>
      <c r="G281"/>
      <c r="H281" s="4"/>
      <c r="I281" s="4"/>
      <c r="J281" s="4"/>
      <c r="K281" s="4"/>
      <c r="L281" s="4"/>
      <c r="M281" s="4"/>
      <c r="N281"/>
      <c r="P281"/>
      <c r="Q281" s="7"/>
    </row>
    <row r="282" spans="1:17" x14ac:dyDescent="0.25">
      <c r="A282" s="5"/>
      <c r="B282" s="4"/>
      <c r="C282" s="4"/>
      <c r="D282"/>
      <c r="E282"/>
      <c r="F282"/>
      <c r="G282"/>
      <c r="H282" s="4"/>
      <c r="I282" s="4"/>
      <c r="J282" s="4"/>
      <c r="K282" s="4"/>
      <c r="L282" s="4"/>
      <c r="M282" s="4"/>
      <c r="N282"/>
      <c r="P282"/>
      <c r="Q282" s="7"/>
    </row>
    <row r="283" spans="1:17" x14ac:dyDescent="0.25">
      <c r="A283" s="5"/>
      <c r="B283" s="4"/>
      <c r="C283" s="4"/>
      <c r="D283"/>
      <c r="E283"/>
      <c r="F283"/>
      <c r="G283"/>
      <c r="H283" s="4"/>
      <c r="I283" s="4"/>
      <c r="J283" s="4"/>
      <c r="K283" s="4"/>
      <c r="L283" s="4"/>
      <c r="M283" s="4"/>
      <c r="N283"/>
      <c r="P283"/>
      <c r="Q283" s="7"/>
    </row>
    <row r="284" spans="1:17" x14ac:dyDescent="0.25">
      <c r="A284" s="5"/>
      <c r="B284" s="4"/>
      <c r="C284" s="4"/>
      <c r="D284"/>
      <c r="E284"/>
      <c r="F284"/>
      <c r="G284"/>
      <c r="H284" s="4"/>
      <c r="I284" s="4"/>
      <c r="J284" s="4"/>
      <c r="K284" s="4"/>
      <c r="L284" s="4"/>
      <c r="M284" s="4"/>
      <c r="N284"/>
      <c r="P284"/>
      <c r="Q284" s="7"/>
    </row>
    <row r="285" spans="1:17" x14ac:dyDescent="0.25">
      <c r="A285" s="5"/>
      <c r="B285" s="4"/>
      <c r="C285" s="4"/>
      <c r="D285"/>
      <c r="E285"/>
      <c r="F285"/>
      <c r="G285"/>
      <c r="H285" s="4"/>
      <c r="I285" s="4"/>
      <c r="J285" s="4"/>
      <c r="K285" s="4"/>
      <c r="L285" s="4"/>
      <c r="M285" s="4"/>
      <c r="N285"/>
      <c r="P285"/>
      <c r="Q285" s="7"/>
    </row>
    <row r="286" spans="1:17" x14ac:dyDescent="0.25">
      <c r="A286" s="5"/>
      <c r="B286" s="4"/>
      <c r="C286" s="4"/>
      <c r="D286"/>
      <c r="E286"/>
      <c r="F286"/>
      <c r="G286"/>
      <c r="H286" s="4"/>
      <c r="I286" s="4"/>
      <c r="J286" s="4"/>
      <c r="K286" s="4"/>
      <c r="L286" s="4"/>
      <c r="M286" s="4"/>
      <c r="N286"/>
      <c r="P286"/>
      <c r="Q286" s="7"/>
    </row>
    <row r="287" spans="1:17" x14ac:dyDescent="0.25">
      <c r="A287" s="5"/>
      <c r="B287" s="4"/>
      <c r="C287" s="4"/>
      <c r="D287"/>
      <c r="E287"/>
      <c r="F287"/>
      <c r="G287"/>
      <c r="H287" s="4"/>
      <c r="I287" s="4"/>
      <c r="J287" s="4"/>
      <c r="K287" s="4"/>
      <c r="L287" s="4"/>
      <c r="M287" s="4"/>
      <c r="N287"/>
      <c r="P287"/>
      <c r="Q287" s="7"/>
    </row>
    <row r="288" spans="1:17" x14ac:dyDescent="0.25">
      <c r="A288" s="5"/>
      <c r="B288" s="4"/>
      <c r="C288" s="4"/>
      <c r="D288"/>
      <c r="E288"/>
      <c r="F288"/>
      <c r="G288"/>
      <c r="H288" s="4"/>
      <c r="I288" s="4"/>
      <c r="J288" s="4"/>
      <c r="K288" s="4"/>
      <c r="L288" s="4"/>
      <c r="M288" s="4"/>
      <c r="N288"/>
      <c r="P288"/>
      <c r="Q288" s="7"/>
    </row>
    <row r="289" spans="1:17" x14ac:dyDescent="0.25">
      <c r="A289" s="5"/>
      <c r="B289" s="4"/>
      <c r="C289" s="4"/>
      <c r="D289"/>
      <c r="E289"/>
      <c r="F289"/>
      <c r="G289"/>
      <c r="H289" s="4"/>
      <c r="I289" s="4"/>
      <c r="J289" s="4"/>
      <c r="K289" s="4"/>
      <c r="L289" s="4"/>
      <c r="M289" s="4"/>
      <c r="N289"/>
      <c r="P289"/>
      <c r="Q289" s="7"/>
    </row>
    <row r="290" spans="1:17" x14ac:dyDescent="0.25">
      <c r="A290" s="5"/>
      <c r="B290" s="4"/>
      <c r="C290" s="4"/>
      <c r="D290"/>
      <c r="E290"/>
      <c r="F290"/>
      <c r="G290"/>
      <c r="H290" s="4"/>
      <c r="I290" s="4"/>
      <c r="J290" s="4"/>
      <c r="K290" s="4"/>
      <c r="L290" s="4"/>
      <c r="M290" s="4"/>
      <c r="N290"/>
      <c r="P290"/>
      <c r="Q290" s="7"/>
    </row>
    <row r="291" spans="1:17" x14ac:dyDescent="0.25">
      <c r="A291" s="5"/>
      <c r="B291" s="4"/>
      <c r="C291" s="4"/>
      <c r="D291"/>
      <c r="E291"/>
      <c r="F291"/>
      <c r="G291"/>
      <c r="H291" s="4"/>
      <c r="I291" s="4"/>
      <c r="J291" s="4"/>
      <c r="K291" s="4"/>
      <c r="L291" s="4"/>
      <c r="M291" s="4"/>
      <c r="N291"/>
      <c r="P291"/>
      <c r="Q291" s="7"/>
    </row>
    <row r="292" spans="1:17" x14ac:dyDescent="0.25">
      <c r="A292" s="5"/>
      <c r="B292" s="4"/>
      <c r="C292" s="4"/>
      <c r="D292"/>
      <c r="E292"/>
      <c r="F292"/>
      <c r="G292"/>
      <c r="H292"/>
      <c r="I292"/>
      <c r="J292"/>
      <c r="K292"/>
      <c r="L292"/>
      <c r="M292"/>
      <c r="N292"/>
      <c r="P292"/>
      <c r="Q292" s="7"/>
    </row>
    <row r="293" spans="1:17" x14ac:dyDescent="0.25">
      <c r="A293" s="5"/>
      <c r="B293" s="4"/>
      <c r="C293" s="4"/>
      <c r="D293"/>
      <c r="E293"/>
      <c r="F293"/>
      <c r="G293"/>
      <c r="H293"/>
      <c r="I293"/>
      <c r="J293"/>
      <c r="K293"/>
      <c r="L293"/>
      <c r="M293"/>
      <c r="N293"/>
      <c r="P293"/>
      <c r="Q293" s="7"/>
    </row>
    <row r="294" spans="1:17" x14ac:dyDescent="0.2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91"/>
      <c r="P294" s="7"/>
      <c r="Q294" s="7"/>
    </row>
    <row r="295" spans="1:17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91"/>
      <c r="P295"/>
      <c r="Q295" s="7"/>
    </row>
    <row r="296" spans="1:17" x14ac:dyDescent="0.2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91"/>
      <c r="P296"/>
      <c r="Q296" s="7"/>
    </row>
    <row r="297" spans="1:17" x14ac:dyDescent="0.2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91"/>
      <c r="P297"/>
      <c r="Q297" s="7"/>
    </row>
    <row r="298" spans="1:17" x14ac:dyDescent="0.2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91"/>
      <c r="P298"/>
      <c r="Q298" s="7"/>
    </row>
    <row r="299" spans="1:17" x14ac:dyDescent="0.2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91"/>
      <c r="P299"/>
      <c r="Q299" s="7"/>
    </row>
    <row r="300" spans="1:17" x14ac:dyDescent="0.25">
      <c r="A300" s="5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7"/>
    </row>
    <row r="301" spans="1:17" x14ac:dyDescent="0.25">
      <c r="B301" s="87"/>
    </row>
    <row r="302" spans="1:17" x14ac:dyDescent="0.25">
      <c r="B302" s="87"/>
    </row>
    <row r="303" spans="1:17" x14ac:dyDescent="0.25">
      <c r="B303" s="87"/>
    </row>
    <row r="304" spans="1:17" x14ac:dyDescent="0.25">
      <c r="B304" s="87"/>
    </row>
    <row r="305" spans="2:2" x14ac:dyDescent="0.25">
      <c r="B305" s="87"/>
    </row>
    <row r="306" spans="2:2" x14ac:dyDescent="0.25">
      <c r="B306" s="87"/>
    </row>
    <row r="307" spans="2:2" x14ac:dyDescent="0.25">
      <c r="B307" s="87"/>
    </row>
  </sheetData>
  <mergeCells count="53">
    <mergeCell ref="E249:F249"/>
    <mergeCell ref="E250:F250"/>
    <mergeCell ref="E251:F251"/>
    <mergeCell ref="D252:F252"/>
    <mergeCell ref="B259:O259"/>
    <mergeCell ref="D215:J215"/>
    <mergeCell ref="D244:G244"/>
    <mergeCell ref="E245:F245"/>
    <mergeCell ref="E246:F246"/>
    <mergeCell ref="E247:F247"/>
    <mergeCell ref="E248:F248"/>
    <mergeCell ref="E161:H161"/>
    <mergeCell ref="D186:J186"/>
    <mergeCell ref="E187:H187"/>
    <mergeCell ref="E188:H188"/>
    <mergeCell ref="E189:H189"/>
    <mergeCell ref="E190:H190"/>
    <mergeCell ref="E150:J150"/>
    <mergeCell ref="E151:I151"/>
    <mergeCell ref="D157:J157"/>
    <mergeCell ref="E158:H158"/>
    <mergeCell ref="E159:H159"/>
    <mergeCell ref="E160:H160"/>
    <mergeCell ref="C108:P108"/>
    <mergeCell ref="D110:J110"/>
    <mergeCell ref="E137:J137"/>
    <mergeCell ref="E138:I138"/>
    <mergeCell ref="E144:J144"/>
    <mergeCell ref="E145:I145"/>
    <mergeCell ref="J57:L57"/>
    <mergeCell ref="J58:L58"/>
    <mergeCell ref="J59:L59"/>
    <mergeCell ref="J61:L61"/>
    <mergeCell ref="D99:J99"/>
    <mergeCell ref="E102:H102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527777777778" right="0.196527777777778" top="0.74791666666666701" bottom="0.74791666666666701" header="0.511811023622047" footer="0.511811023622047"/>
  <pageSetup scale="45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Estadísticas Enero 2025</vt:lpstr>
      <vt:lpstr>Estadísticas Febrero 2025</vt:lpstr>
      <vt:lpstr>Estadísticas Marzo 2025</vt:lpstr>
      <vt:lpstr>Estadísticas Abril 2025</vt:lpstr>
      <vt:lpstr>Estadísticas Mayo 2025</vt:lpstr>
      <vt:lpstr>Estadísticas Junio 2025</vt:lpstr>
      <vt:lpstr>Estadísticas Julio 2025</vt:lpstr>
      <vt:lpstr>'Estadísticas Abril 2025'!Área_de_impresión</vt:lpstr>
      <vt:lpstr>'Estadísticas Enero 2025'!Área_de_impresión</vt:lpstr>
      <vt:lpstr>'Estadísticas Febrero 2025'!Área_de_impresión</vt:lpstr>
      <vt:lpstr>'Estadísticas Julio 2025'!Área_de_impresión</vt:lpstr>
      <vt:lpstr>'Estadísticas Junio 2025'!Área_de_impresión</vt:lpstr>
      <vt:lpstr>'Estadísticas Marzo 2025'!Área_de_impresión</vt:lpstr>
      <vt:lpstr>'Estadísticas Mayo 2025'!Área_de_impresión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mzamudio</dc:creator>
  <dc:description/>
  <cp:lastModifiedBy>Mildred Gonzalez Rubio</cp:lastModifiedBy>
  <cp:revision>21</cp:revision>
  <cp:lastPrinted>2024-03-05T12:24:33Z</cp:lastPrinted>
  <dcterms:created xsi:type="dcterms:W3CDTF">2016-07-14T16:59:51Z</dcterms:created>
  <dcterms:modified xsi:type="dcterms:W3CDTF">2025-08-15T17:03:56Z</dcterms:modified>
  <dc:language>es-MX</dc:language>
</cp:coreProperties>
</file>