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gosto25\informacion armonizada agosto 2025\"/>
    </mc:Choice>
  </mc:AlternateContent>
  <xr:revisionPtr revIDLastSave="0" documentId="13_ncr:1_{1C33EFDE-4F3E-410B-B3F2-359A064A7FD5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<sst xmlns="http://schemas.openxmlformats.org/spreadsheetml/2006/main" count="39" uniqueCount="38">
  <si>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</si>
  <si>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</si>
  <si>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</si>
  <si>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</si>
  <si>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</si>
  <si>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</si>
  <si>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</si>
  <si>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</si>
  <si>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</si>
  <si>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</si>
  <si>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</si>
  <si>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</si>
  <si>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</si>
  <si>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</si>
  <si>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</si>
  <si>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</si>
  <si>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</si>
  <si>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</si>
  <si>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</si>
  <si>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</si>
  <si>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</si>
  <si>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</si>
  <si>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</si>
  <si>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</si>
  <si>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</si>
  <si>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</si>
  <si>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</si>
  <si>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</si>
  <si>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</si>
  <si>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</si>
  <si>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</si>
  <si>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</si>
  <si>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</si>
  <si>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</si>
  <si>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</si>
  <si>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</si>
  <si>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</si>
  <si>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Agosto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</si>
</sst>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B18" zoomScale="112" zoomScaleNormal="112" workbookViewId="0">
      <selection activeCell="F25" sqref="F25:F33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3723924408.27</v>
      </c>
      <c r="D13" s="57">
        <f t="shared" ref="D13:E13" si="0">SUM(D15:D21)</f>
        <v>21069238548.850002</v>
      </c>
      <c r="E13" s="57">
        <f t="shared" si="0"/>
        <v>21410763355.84</v>
      </c>
      <c r="F13" s="58">
        <f>SUM(C13+D13-E13)</f>
        <v>3382399601.2800026</v>
      </c>
      <c r="G13" s="59">
        <f>SUM(F13-C13)</f>
        <v>-341524806.98999739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3699642563.9400001</v>
      </c>
      <c r="D15" s="64">
        <v>20215588895.880001</v>
      </c>
      <c r="E15" s="64">
        <v>20556813284.66</v>
      </c>
      <c r="F15" s="65">
        <f>SUM(C15+D15-E15)</f>
        <v>3358418175.1599998</v>
      </c>
      <c r="G15" s="63">
        <f t="shared" ref="G15:G21" si="1">SUM(F15-C15)</f>
        <v>-341224388.78000021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13344623</v>
      </c>
      <c r="D16" s="64">
        <v>853649652.97000003</v>
      </c>
      <c r="E16" s="64">
        <v>853746888.32000005</v>
      </c>
      <c r="F16" s="65">
        <f t="shared" ref="F16:F21" si="2">SUM(C16+D16-E16)</f>
        <v>13247387.649999976</v>
      </c>
      <c r="G16" s="63">
        <f>SUM(F16-C16)</f>
        <v>-97235.350000023842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10937221.33</v>
      </c>
      <c r="D17" s="64">
        <v>0</v>
      </c>
      <c r="E17" s="64">
        <v>203182.86</v>
      </c>
      <c r="F17" s="65">
        <f t="shared" si="2"/>
        <v>10734038.470000001</v>
      </c>
      <c r="G17" s="63">
        <f t="shared" si="1"/>
        <v>-203182.8599999994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37381986278.607002</v>
      </c>
      <c r="D23" s="69">
        <f>SUM(D25:D33)</f>
        <v>479229864.13999999</v>
      </c>
      <c r="E23" s="69">
        <f t="shared" ref="E23" si="3">SUM(E25:E33)</f>
        <v>354264297.90999997</v>
      </c>
      <c r="F23" s="69">
        <f>SUM(C23+D23-E23)</f>
        <v>37506951844.836998</v>
      </c>
      <c r="G23" s="70">
        <f>SUM(F23-C23)</f>
        <v>124965566.22999573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97595715.469999999</v>
      </c>
      <c r="D25" s="64">
        <v>132349011.23</v>
      </c>
      <c r="E25" s="64">
        <v>141120062.36000001</v>
      </c>
      <c r="F25" s="74">
        <f t="shared" ref="F25:F33" si="4">SUM(C25+D25-E25)</f>
        <v>88824664.339999974</v>
      </c>
      <c r="G25" s="75">
        <f t="shared" ref="G25:G33" si="5">SUM(F25-C25)</f>
        <v>-8771051.130000025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303972748.22000003</v>
      </c>
      <c r="D26" s="66">
        <v>0</v>
      </c>
      <c r="E26" s="66">
        <v>271.2</v>
      </c>
      <c r="F26" s="74">
        <f t="shared" si="4"/>
        <v>303972477.02000004</v>
      </c>
      <c r="G26" s="75">
        <f t="shared" si="5"/>
        <v>-271.19999998807907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35640200277.345001</v>
      </c>
      <c r="D27" s="64">
        <v>311038325</v>
      </c>
      <c r="E27" s="64">
        <v>175807072.72</v>
      </c>
      <c r="F27" s="74">
        <f t="shared" si="4"/>
        <v>35775431529.625</v>
      </c>
      <c r="G27" s="75">
        <f t="shared" si="5"/>
        <v>135231252.27999878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2717197752.1020002</v>
      </c>
      <c r="D28" s="64">
        <v>35842527.909999996</v>
      </c>
      <c r="E28" s="64">
        <v>0</v>
      </c>
      <c r="F28" s="74">
        <f t="shared" si="4"/>
        <v>2753040280.0120001</v>
      </c>
      <c r="G28" s="75">
        <f t="shared" si="5"/>
        <v>35842527.909999847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148536517.25999999</v>
      </c>
      <c r="D29" s="66">
        <v>0</v>
      </c>
      <c r="E29" s="66">
        <v>0</v>
      </c>
      <c r="F29" s="74">
        <f t="shared" si="4"/>
        <v>148536517.25999999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-1561335351.24</v>
      </c>
      <c r="D30" s="64">
        <v>0</v>
      </c>
      <c r="E30" s="64">
        <v>37336891.630000003</v>
      </c>
      <c r="F30" s="74">
        <f t="shared" si="4"/>
        <v>-1598672242.8700001</v>
      </c>
      <c r="G30" s="75">
        <f t="shared" si="5"/>
        <v>-37336891.630000114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35818619.450000003</v>
      </c>
      <c r="D33" s="66">
        <v>0</v>
      </c>
      <c r="E33" s="66">
        <v>0</v>
      </c>
      <c r="F33" s="74">
        <f t="shared" si="4"/>
        <v>35818619.450000003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41105910686.876999</v>
      </c>
      <c r="D35" s="77">
        <f>SUM(D13+D23)</f>
        <v>21548468412.990002</v>
      </c>
      <c r="E35" s="77">
        <f>SUM(E13+E23)</f>
        <v>21765027653.75</v>
      </c>
      <c r="F35" s="78">
        <f>SUM(C35+D35-E35)</f>
        <v>40889351446.117004</v>
      </c>
      <c r="G35" s="79">
        <f>SUM(F35-C35)</f>
        <v>-216559240.75999451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2025-09-18T16:44:46Z</dcterms:modified>
</cp:coreProperties>
</file>