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JULIO 25\informacion armonizada mensual\"/>
    </mc:Choice>
  </mc:AlternateContent>
  <xr:revisionPtr revIDLastSave="0" documentId="13_ncr:1_{194DC855-71A2-429E-9CA2-825A573953B6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27" i="5"/>
  <c r="F28" i="5"/>
  <c r="F16" i="5" l="1"/>
  <c r="F17" i="5"/>
  <c r="F18" i="5"/>
  <c r="F19" i="5"/>
  <c r="F20" i="5"/>
  <c r="F21" i="5"/>
  <c r="F26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<sst xmlns="http://schemas.openxmlformats.org/spreadsheetml/2006/main" count="39" uniqueCount="38">
  <si>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</si>
  <si>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</si>
  <si>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</si>
  <si>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</si>
  <si>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</si>
  <si>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</si>
  <si>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</si>
  <si>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</si>
  <si>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</si>
  <si>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</si>
  <si>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</si>
  <si>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</si>
  <si>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</si>
  <si>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</si>
  <si>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</si>
  <si>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</si>
  <si>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</si>
  <si>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</si>
  <si>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</si>
  <si>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</si>
  <si>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</si>
  <si>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</si>
  <si>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</si>
  <si>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</si>
  <si>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</si>
  <si>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</si>
  <si>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</si>
  <si>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</si>
  <si>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</si>
  <si>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</si>
  <si>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</si>
  <si>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</si>
  <si>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</si>
  <si>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</si>
  <si>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</si>
  <si>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</si>
  <si>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</si>
  <si>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Julio 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</si>
</sst>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B3" zoomScale="112" zoomScaleNormal="112" workbookViewId="0">
      <selection activeCell="F16" sqref="F16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3625886091.3500004</v>
      </c>
      <c r="D13" s="57">
        <f t="shared" ref="D13:E13" si="0">SUM(D15:D21)</f>
        <v>29560658885</v>
      </c>
      <c r="E13" s="57">
        <f t="shared" si="0"/>
        <v>29462620568.080002</v>
      </c>
      <c r="F13" s="58">
        <f>SUM(C13+D13-E13)</f>
        <v>3723924408.2699966</v>
      </c>
      <c r="G13" s="59">
        <f>SUM(F13-C13)</f>
        <v>98038316.919996262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3598691913.3800001</v>
      </c>
      <c r="D15" s="64">
        <v>28513381311.450001</v>
      </c>
      <c r="E15" s="64">
        <v>28412430660.889999</v>
      </c>
      <c r="F15" s="65">
        <f>SUM(C15+D15-E15)</f>
        <v>3699642563.9400024</v>
      </c>
      <c r="G15" s="63">
        <f t="shared" ref="G15:G21" si="1">SUM(F15-C15)</f>
        <v>100950650.56000233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16142338.01</v>
      </c>
      <c r="D16" s="64">
        <v>1047277573.55</v>
      </c>
      <c r="E16" s="64">
        <v>1050075288.5599999</v>
      </c>
      <c r="F16" s="65">
        <f t="shared" ref="F16:F21" si="2">SUM(C16+D16-E16)</f>
        <v>13344623</v>
      </c>
      <c r="G16" s="63">
        <f>SUM(F16-C16)</f>
        <v>-2797715.01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11051839.960000001</v>
      </c>
      <c r="D17" s="64">
        <v>0</v>
      </c>
      <c r="E17" s="64">
        <v>114618.63</v>
      </c>
      <c r="F17" s="65">
        <f t="shared" si="2"/>
        <v>10937221.33</v>
      </c>
      <c r="G17" s="63">
        <f t="shared" si="1"/>
        <v>-114618.63000000082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36965710215.117004</v>
      </c>
      <c r="D23" s="69">
        <f>SUM(D25:D33)</f>
        <v>620781092.33999991</v>
      </c>
      <c r="E23" s="69">
        <f t="shared" ref="E23" si="3">SUM(E25:E33)</f>
        <v>204505028.84999999</v>
      </c>
      <c r="F23" s="69">
        <f>SUM(C23+D23-E23)</f>
        <v>37381986278.607002</v>
      </c>
      <c r="G23" s="70">
        <f>SUM(F23-C23)</f>
        <v>416276063.48999786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129040012.95999999</v>
      </c>
      <c r="D25" s="64">
        <v>67185499.189999998</v>
      </c>
      <c r="E25" s="64">
        <v>98629796.680000007</v>
      </c>
      <c r="F25" s="74">
        <f t="shared" ref="F25:F33" si="4">SUM(C25+D25-E25)</f>
        <v>97595715.469999969</v>
      </c>
      <c r="G25" s="75">
        <f t="shared" ref="G25:G33" si="5">SUM(F25-C25)</f>
        <v>-31444297.490000024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303972748.22000003</v>
      </c>
      <c r="D26" s="66">
        <v>0</v>
      </c>
      <c r="E26" s="66">
        <v>0</v>
      </c>
      <c r="F26" s="74">
        <f t="shared" si="4"/>
        <v>303972748.22000003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35277298519.275002</v>
      </c>
      <c r="D27" s="64">
        <v>416426329.95999998</v>
      </c>
      <c r="E27" s="64">
        <v>53524571.890000001</v>
      </c>
      <c r="F27" s="74">
        <f t="shared" si="4"/>
        <v>35640200277.345001</v>
      </c>
      <c r="G27" s="75">
        <f t="shared" si="5"/>
        <v>362901758.06999969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2616960741.5120001</v>
      </c>
      <c r="D28" s="64">
        <v>117180930.55</v>
      </c>
      <c r="E28" s="64">
        <v>16943919.960000001</v>
      </c>
      <c r="F28" s="74">
        <f t="shared" si="4"/>
        <v>2717197752.1020002</v>
      </c>
      <c r="G28" s="75">
        <f t="shared" si="5"/>
        <v>100237010.59000015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148536517.25999999</v>
      </c>
      <c r="D29" s="66">
        <v>0</v>
      </c>
      <c r="E29" s="66">
        <v>0</v>
      </c>
      <c r="F29" s="74">
        <f t="shared" si="4"/>
        <v>148536517.25999999</v>
      </c>
      <c r="G29" s="75">
        <f t="shared" si="5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-1545916943.5599999</v>
      </c>
      <c r="D30" s="64">
        <v>19988332.640000001</v>
      </c>
      <c r="E30" s="64">
        <v>35406740.32</v>
      </c>
      <c r="F30" s="74">
        <f t="shared" si="4"/>
        <v>-1561335351.2399998</v>
      </c>
      <c r="G30" s="75">
        <f t="shared" si="5"/>
        <v>-15418407.679999828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35818619.450000003</v>
      </c>
      <c r="D33" s="66">
        <v>0</v>
      </c>
      <c r="E33" s="66">
        <v>0</v>
      </c>
      <c r="F33" s="74">
        <f t="shared" si="4"/>
        <v>35818619.450000003</v>
      </c>
      <c r="G33" s="75">
        <f t="shared" si="5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40591596306.467003</v>
      </c>
      <c r="D35" s="77">
        <f>SUM(D13+D23)</f>
        <v>30181439977.34</v>
      </c>
      <c r="E35" s="77">
        <f>SUM(E13+E23)</f>
        <v>29667125596.93</v>
      </c>
      <c r="F35" s="78">
        <f>SUM(C35+D35-E35)</f>
        <v>41105910686.877007</v>
      </c>
      <c r="G35" s="79">
        <f>SUM(F35-C35)</f>
        <v>514314380.41000366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2025-09-18T16:35:38Z</cp:lastPrinted>
  <dcterms:created xsi:type="dcterms:W3CDTF">2014-09-04T18:46:51Z</dcterms:created>
  <dcterms:modified xsi:type="dcterms:W3CDTF">2025-09-18T17:15:26Z</dcterms:modified>
</cp:coreProperties>
</file>