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septiembre\3er. trim Información Programatica\"/>
    </mc:Choice>
  </mc:AlternateContent>
  <xr:revisionPtr revIDLastSave="0" documentId="8_{B6799E72-58E1-4826-ABDA-78F0DB89FE5E}" xr6:coauthVersionLast="36" xr6:coauthVersionMax="36" xr10:uidLastSave="{00000000-0000-0000-0000-000000000000}"/>
  <bookViews>
    <workbookView xWindow="0" yWindow="0" windowWidth="20250" windowHeight="6900" xr2:uid="{00000000-000D-0000-FFFF-FFFF00000000}"/>
  </bookViews>
  <sheets>
    <sheet name="Hoja1" sheetId="4" r:id="rId1"/>
  </sheets>
  <definedNames>
    <definedName name="_xlnm.Print_Area" localSheetId="0">Hoja1!$A$2:$J$47</definedName>
  </definedNames>
  <calcPr calcId="191029"/>
</workbook>
</file>

<file path=xl/calcChain.xml><?xml version="1.0" encoding="utf-8"?>
<calcChain xmlns="http://schemas.openxmlformats.org/spreadsheetml/2006/main">
  <c r="F14" i="4" l="1"/>
  <c r="F15" i="4" l="1"/>
  <c r="F28" i="4" l="1"/>
  <c r="F26" i="4" s="1"/>
  <c r="F27" i="4"/>
  <c r="F24" i="4"/>
  <c r="F25" i="4"/>
  <c r="F23" i="4"/>
  <c r="F16" i="4"/>
  <c r="F17" i="4"/>
  <c r="F18" i="4"/>
  <c r="F19" i="4"/>
  <c r="F20" i="4"/>
  <c r="F21" i="4"/>
  <c r="F22" i="4" l="1"/>
  <c r="F13" i="4"/>
  <c r="I23" i="4"/>
  <c r="I38" i="4"/>
  <c r="I28" i="4"/>
  <c r="I29" i="4"/>
  <c r="I17" i="4"/>
  <c r="I24" i="4"/>
  <c r="I15" i="4"/>
  <c r="I16" i="4"/>
  <c r="I18" i="4"/>
  <c r="I14" i="4"/>
  <c r="E34" i="4" l="1"/>
  <c r="G34" i="4"/>
  <c r="H34" i="4"/>
  <c r="D34" i="4"/>
  <c r="E26" i="4"/>
  <c r="G26" i="4"/>
  <c r="H26" i="4"/>
  <c r="D26" i="4"/>
  <c r="E22" i="4"/>
  <c r="G22" i="4"/>
  <c r="H22" i="4"/>
  <c r="D22" i="4"/>
  <c r="E13" i="4"/>
  <c r="G13" i="4"/>
  <c r="H13" i="4"/>
  <c r="D13" i="4"/>
  <c r="F12" i="4" l="1"/>
  <c r="I21" i="4"/>
  <c r="I20" i="4"/>
  <c r="I19" i="4"/>
  <c r="I13" i="4" s="1"/>
  <c r="E10" i="4" l="1"/>
  <c r="E39" i="4" s="1"/>
  <c r="F37" i="4"/>
  <c r="I37" i="4" s="1"/>
  <c r="H10" i="4"/>
  <c r="H39" i="4" s="1"/>
  <c r="G10" i="4"/>
  <c r="G39" i="4" s="1"/>
  <c r="F11" i="4" l="1"/>
  <c r="F36" i="4" l="1"/>
  <c r="I36" i="4" s="1"/>
  <c r="F35" i="4"/>
  <c r="I35" i="4" s="1"/>
  <c r="I34" i="4" s="1"/>
  <c r="F33" i="4"/>
  <c r="I33" i="4" s="1"/>
  <c r="F32" i="4"/>
  <c r="I32" i="4" s="1"/>
  <c r="F31" i="4"/>
  <c r="I31" i="4" s="1"/>
  <c r="F30" i="4"/>
  <c r="I30" i="4" s="1"/>
  <c r="D29" i="4"/>
  <c r="I27" i="4"/>
  <c r="I25" i="4"/>
  <c r="I22" i="4" s="1"/>
  <c r="I12" i="4"/>
  <c r="I11" i="4"/>
  <c r="F10" i="4"/>
  <c r="D10" i="4"/>
  <c r="D39" i="4" l="1"/>
  <c r="I10" i="4"/>
  <c r="I26" i="4"/>
  <c r="F34" i="4"/>
  <c r="I39" i="4" l="1"/>
  <c r="F39" i="4"/>
</calcChain>
</file>

<file path=xl/sharedStrings.xml><?xml version="1.0" encoding="utf-8"?>
<sst xmlns="http://schemas.openxmlformats.org/spreadsheetml/2006/main" count="45" uniqueCount="45">
  <si>
    <t>Gasto por Categoría Programática</t>
  </si>
  <si>
    <t>PROGRAMAS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</si>
  <si>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</si>
  <si>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</si>
  <si>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</si>
  <si>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</si>
  <si>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</si>
  <si>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</si>
  <si>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</si>
  <si>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</si>
  <si>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</si>
  <si>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</si>
  <si>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</si>
  <si>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</si>
  <si>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</si>
  <si>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</si>
  <si>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</si>
  <si>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</si>
  <si>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</si>
  <si>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</si>
  <si>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</si>
  <si>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</si>
  <si>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</si>
  <si>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</si>
  <si>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</si>
  <si>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</si>
  <si>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</si>
  <si>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</si>
  <si>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</si>
  <si>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</si>
  <si>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</si>
  <si>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</si>
  <si>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</si>
  <si>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</si>
  <si>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</si>
  <si>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</si>
  <si>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Total del Gasto</t>
  </si>
  <si>
    <t>Participaciones a entidades federativas y municipios</t>
  </si>
  <si>
    <t>Costo financiero, deuda o apoyos a deudores y ahorradores de la banca</t>
  </si>
  <si>
    <t>Adeudos de ejercicios fiscales anteriores</t>
  </si>
  <si>
    <t>Operaciones ajenas</t>
  </si>
  <si>
    <t>Muncipio de Zapopan, Jalisco.</t>
  </si>
  <si>
    <t>(Cifras en Pesos)</t>
  </si>
  <si>
    <t>Bajo protesta de decir verdad declaramos que los Estados Financieros y sus notas, son razonablemente correctos y son responsabilidad del emisor.</t>
  </si>
  <si>
    <t>Del 01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</si>
</sst>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name val="Times New Roman"/>
      <family val="1"/>
    </font>
    <font>
      <b/>
      <sz val="11"/>
      <color theme="1" tint="0.3499862666707357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Fill="1" applyBorder="1" applyProtection="1"/>
    <xf numFmtId="0" fontId="0" fillId="0" borderId="0" xfId="0" applyFill="1"/>
    <xf numFmtId="0" fontId="7" fillId="0" borderId="0" xfId="0" applyFont="1" applyFill="1" applyBorder="1" applyAlignment="1">
      <alignment vertical="top"/>
    </xf>
    <xf numFmtId="43" fontId="2" fillId="0" borderId="0" xfId="3" applyFont="1" applyFill="1" applyBorder="1"/>
    <xf numFmtId="0" fontId="8" fillId="0" borderId="0" xfId="0" applyFont="1" applyBorder="1"/>
    <xf numFmtId="0" fontId="4" fillId="0" borderId="0" xfId="0" applyFont="1" applyFill="1" applyBorder="1"/>
    <xf numFmtId="0" fontId="6" fillId="0" borderId="0" xfId="2" applyFont="1" applyFill="1" applyBorder="1" applyAlignment="1"/>
    <xf numFmtId="0" fontId="7" fillId="0" borderId="0" xfId="2" applyFont="1" applyFill="1" applyBorder="1" applyAlignment="1"/>
    <xf numFmtId="0" fontId="4" fillId="0" borderId="0" xfId="0" applyFont="1" applyFill="1" applyProtection="1"/>
    <xf numFmtId="0" fontId="9" fillId="0" borderId="0" xfId="0" applyFont="1" applyFill="1" applyBorder="1" applyAlignment="1"/>
    <xf numFmtId="0" fontId="8" fillId="0" borderId="0" xfId="0" applyFont="1" applyFill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3" fillId="0" borderId="0" xfId="0" applyFont="1"/>
    <xf numFmtId="0" fontId="13" fillId="0" borderId="0" xfId="0" applyFont="1" applyFill="1"/>
    <xf numFmtId="0" fontId="14" fillId="0" borderId="0" xfId="2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justify" vertical="center" wrapText="1"/>
    </xf>
    <xf numFmtId="5" fontId="13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17" fillId="2" borderId="0" xfId="0" applyFont="1" applyFill="1" applyBorder="1" applyAlignment="1">
      <alignment horizontal="justify" vertical="center" wrapText="1"/>
    </xf>
    <xf numFmtId="164" fontId="17" fillId="2" borderId="0" xfId="0" applyNumberFormat="1" applyFont="1" applyFill="1" applyBorder="1" applyAlignment="1" applyProtection="1">
      <alignment horizontal="right" vertical="center" wrapText="1"/>
    </xf>
    <xf numFmtId="37" fontId="12" fillId="4" borderId="1" xfId="3" applyNumberFormat="1" applyFont="1" applyFill="1" applyBorder="1" applyAlignment="1" applyProtection="1">
      <alignment horizontal="center" vertical="center" wrapText="1"/>
    </xf>
    <xf numFmtId="37" fontId="12" fillId="4" borderId="1" xfId="3" applyNumberFormat="1" applyFont="1" applyFill="1" applyBorder="1" applyAlignment="1" applyProtection="1">
      <alignment horizontal="center" vertical="center"/>
    </xf>
    <xf numFmtId="165" fontId="12" fillId="0" borderId="10" xfId="1" applyNumberFormat="1" applyFont="1" applyFill="1" applyBorder="1" applyAlignment="1" applyProtection="1">
      <alignment horizontal="right" vertical="center" wrapText="1"/>
    </xf>
    <xf numFmtId="165" fontId="12" fillId="0" borderId="0" xfId="1" applyNumberFormat="1" applyFont="1" applyFill="1" applyBorder="1" applyAlignment="1" applyProtection="1">
      <alignment horizontal="right" vertical="center" wrapText="1"/>
    </xf>
    <xf numFmtId="165" fontId="12" fillId="0" borderId="11" xfId="1" applyNumberFormat="1" applyFont="1" applyFill="1" applyBorder="1" applyAlignment="1" applyProtection="1">
      <alignment horizontal="right" vertical="center" wrapText="1"/>
    </xf>
    <xf numFmtId="165" fontId="13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13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16" fillId="0" borderId="11" xfId="1" applyNumberFormat="1" applyFont="1" applyFill="1" applyBorder="1" applyAlignment="1" applyProtection="1">
      <alignment horizontal="right" vertical="center" wrapText="1"/>
    </xf>
    <xf numFmtId="165" fontId="13" fillId="0" borderId="11" xfId="1" applyNumberFormat="1" applyFont="1" applyFill="1" applyBorder="1" applyAlignment="1" applyProtection="1">
      <alignment horizontal="right" vertical="center" wrapText="1"/>
    </xf>
    <xf numFmtId="165" fontId="13" fillId="3" borderId="0" xfId="1" applyNumberFormat="1" applyFont="1" applyFill="1" applyBorder="1" applyAlignment="1" applyProtection="1">
      <alignment horizontal="right" vertical="center" wrapText="1"/>
      <protection locked="0"/>
    </xf>
    <xf numFmtId="165" fontId="12" fillId="0" borderId="1" xfId="1" applyNumberFormat="1" applyFont="1" applyFill="1" applyBorder="1" applyAlignment="1" applyProtection="1">
      <alignment horizontal="right" vertical="center" wrapText="1"/>
    </xf>
    <xf numFmtId="164" fontId="17" fillId="2" borderId="0" xfId="0" applyNumberFormat="1" applyFont="1" applyFill="1" applyBorder="1" applyAlignment="1" applyProtection="1">
      <alignment horizontal="center" vertical="center" wrapText="1"/>
    </xf>
    <xf numFmtId="165" fontId="13" fillId="3" borderId="11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5" xfId="0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justify" vertical="center" wrapText="1"/>
    </xf>
    <xf numFmtId="0" fontId="12" fillId="0" borderId="12" xfId="0" applyFont="1" applyFill="1" applyBorder="1" applyAlignment="1">
      <alignment horizontal="right" vertical="center" wrapText="1" indent="3"/>
    </xf>
    <xf numFmtId="0" fontId="12" fillId="0" borderId="13" xfId="0" applyFont="1" applyFill="1" applyBorder="1" applyAlignment="1">
      <alignment horizontal="right" vertical="center" wrapText="1" indent="3"/>
    </xf>
    <xf numFmtId="0" fontId="18" fillId="2" borderId="0" xfId="0" applyFont="1" applyFill="1" applyAlignment="1">
      <alignment horizontal="left"/>
    </xf>
    <xf numFmtId="164" fontId="17" fillId="2" borderId="0" xfId="0" applyNumberFormat="1" applyFont="1" applyFill="1" applyBorder="1" applyAlignment="1" applyProtection="1">
      <alignment horizontal="center" vertical="center" wrapText="1"/>
    </xf>
    <xf numFmtId="37" fontId="12" fillId="4" borderId="1" xfId="3" applyNumberFormat="1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center"/>
    </xf>
    <xf numFmtId="37" fontId="12" fillId="4" borderId="1" xfId="3" applyNumberFormat="1" applyFont="1" applyFill="1" applyBorder="1" applyAlignment="1" applyProtection="1">
      <alignment horizontal="center" vertical="center"/>
    </xf>
  </cellXfs>
  <cellStyles count="4">
    <cellStyle name="Millares 2" xfId="3" xr:uid="{00000000-0005-0000-0000-000000000000}"/>
    <cellStyle name="Moneda" xfId="1" builtinId="4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29077</xdr:rowOff>
    </xdr:from>
    <xdr:to>
      <xdr:col>2</xdr:col>
      <xdr:colOff>1495426</xdr:colOff>
      <xdr:row>4</xdr:row>
      <xdr:rowOff>200590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9577"/>
          <a:ext cx="2009776" cy="88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showGridLines="0" tabSelected="1" topLeftCell="E1" zoomScale="73" zoomScaleNormal="73" zoomScaleSheetLayoutView="100" workbookViewId="0">
      <selection activeCell="D15" sqref="D15"/>
    </sheetView>
  </sheetViews>
  <sheetFormatPr baseColWidth="10" defaultColWidth="0" defaultRowHeight="15" zeroHeight="1" x14ac:dyDescent="0.25"/>
  <cols>
    <col min="1" max="1" width="3" customWidth="1"/>
    <col min="2" max="2" width="8.140625" style="14" customWidth="1"/>
    <col min="3" max="3" width="31.140625" style="14" customWidth="1"/>
    <col min="4" max="4" width="28.42578125" style="14" customWidth="1"/>
    <col min="5" max="5" width="21.7109375" style="14" customWidth="1"/>
    <col min="6" max="6" width="23.28515625" style="14" customWidth="1"/>
    <col min="7" max="9" width="22.42578125" style="14" bestFit="1" customWidth="1"/>
    <col min="10" max="10" width="2.42578125" customWidth="1"/>
    <col min="11" max="14" width="0" hidden="1" customWidth="1"/>
    <col min="15" max="16384" width="11.42578125" hidden="1"/>
  </cols>
  <sheetData>
    <row r="1" spans="1:14" x14ac:dyDescent="0.25"/>
    <row r="2" spans="1:14" s="2" customFormat="1" x14ac:dyDescent="0.25">
      <c r="A2" s="1"/>
      <c r="B2" s="47" t="s">
        <v>41</v>
      </c>
      <c r="C2" s="48"/>
      <c r="D2" s="48"/>
      <c r="E2" s="48"/>
      <c r="F2" s="48"/>
      <c r="G2" s="48"/>
      <c r="H2" s="48"/>
      <c r="I2" s="49"/>
      <c r="J2" s="7"/>
      <c r="K2" s="7"/>
      <c r="L2" s="3"/>
      <c r="M2" s="4"/>
    </row>
    <row r="3" spans="1:14" s="5" customFormat="1" ht="21" customHeight="1" x14ac:dyDescent="0.25">
      <c r="A3" s="1"/>
      <c r="B3" s="50" t="s">
        <v>0</v>
      </c>
      <c r="C3" s="51"/>
      <c r="D3" s="51"/>
      <c r="E3" s="51"/>
      <c r="F3" s="51"/>
      <c r="G3" s="51"/>
      <c r="H3" s="51"/>
      <c r="I3" s="52"/>
      <c r="J3" s="7"/>
      <c r="K3" s="7"/>
    </row>
    <row r="4" spans="1:14" s="2" customFormat="1" ht="20.25" customHeight="1" x14ac:dyDescent="0.25">
      <c r="A4" s="1"/>
      <c r="B4" s="50" t="s">
        <v>44</v>
      </c>
      <c r="C4" s="51"/>
      <c r="D4" s="51"/>
      <c r="E4" s="51"/>
      <c r="F4" s="51"/>
      <c r="G4" s="51"/>
      <c r="H4" s="51"/>
      <c r="I4" s="52"/>
      <c r="J4" s="7"/>
      <c r="K4" s="7"/>
      <c r="L4" s="7"/>
      <c r="M4" s="8"/>
      <c r="N4" s="8"/>
    </row>
    <row r="5" spans="1:14" s="2" customFormat="1" ht="18" customHeight="1" x14ac:dyDescent="0.25">
      <c r="A5" s="9"/>
      <c r="B5" s="44" t="s">
        <v>42</v>
      </c>
      <c r="C5" s="45"/>
      <c r="D5" s="45"/>
      <c r="E5" s="45"/>
      <c r="F5" s="45"/>
      <c r="G5" s="45"/>
      <c r="H5" s="45"/>
      <c r="I5" s="46"/>
      <c r="J5" s="7"/>
      <c r="K5" s="7"/>
      <c r="L5" s="7"/>
      <c r="M5" s="10"/>
      <c r="N5" s="10"/>
    </row>
    <row r="6" spans="1:14" s="2" customFormat="1" x14ac:dyDescent="0.25">
      <c r="A6" s="11"/>
      <c r="B6" s="15"/>
      <c r="C6" s="16"/>
      <c r="D6" s="16"/>
      <c r="E6" s="17"/>
      <c r="F6" s="17"/>
      <c r="G6" s="17"/>
      <c r="H6" s="17"/>
      <c r="I6" s="18"/>
      <c r="J6" s="12"/>
      <c r="K6" s="12"/>
      <c r="L6" s="13"/>
      <c r="M6" s="6"/>
      <c r="N6" s="6"/>
    </row>
    <row r="7" spans="1:14" ht="15" customHeight="1" x14ac:dyDescent="0.25">
      <c r="B7" s="43" t="s">
        <v>1</v>
      </c>
      <c r="C7" s="43"/>
      <c r="D7" s="53" t="s">
        <v>2</v>
      </c>
      <c r="E7" s="53"/>
      <c r="F7" s="53"/>
      <c r="G7" s="53"/>
      <c r="H7" s="53"/>
      <c r="I7" s="43" t="s">
        <v>3</v>
      </c>
    </row>
    <row r="8" spans="1:14" ht="25.5" x14ac:dyDescent="0.25">
      <c r="B8" s="43"/>
      <c r="C8" s="43"/>
      <c r="D8" s="24" t="s">
        <v>4</v>
      </c>
      <c r="E8" s="24" t="s">
        <v>5</v>
      </c>
      <c r="F8" s="25" t="s">
        <v>6</v>
      </c>
      <c r="G8" s="25" t="s">
        <v>7</v>
      </c>
      <c r="H8" s="24" t="s">
        <v>8</v>
      </c>
      <c r="I8" s="43"/>
    </row>
    <row r="9" spans="1:14" ht="15.75" customHeight="1" x14ac:dyDescent="0.25">
      <c r="B9" s="43"/>
      <c r="C9" s="43"/>
      <c r="D9" s="25">
        <v>1</v>
      </c>
      <c r="E9" s="25">
        <v>2</v>
      </c>
      <c r="F9" s="25" t="s">
        <v>9</v>
      </c>
      <c r="G9" s="25">
        <v>4</v>
      </c>
      <c r="H9" s="25">
        <v>5</v>
      </c>
      <c r="I9" s="25" t="s">
        <v>10</v>
      </c>
    </row>
    <row r="10" spans="1:14" ht="44.25" customHeight="1" x14ac:dyDescent="0.25">
      <c r="B10" s="37" t="s">
        <v>11</v>
      </c>
      <c r="C10" s="38"/>
      <c r="D10" s="26">
        <f>SUM(D11:D12)</f>
        <v>0</v>
      </c>
      <c r="E10" s="27">
        <f t="shared" ref="E10:H10" si="0">SUM(E11:E12)</f>
        <v>0</v>
      </c>
      <c r="F10" s="28">
        <f t="shared" si="0"/>
        <v>0</v>
      </c>
      <c r="G10" s="27">
        <f t="shared" si="0"/>
        <v>0</v>
      </c>
      <c r="H10" s="28">
        <f t="shared" si="0"/>
        <v>0</v>
      </c>
      <c r="I10" s="28">
        <f>SUM(I11:I12)</f>
        <v>0</v>
      </c>
    </row>
    <row r="11" spans="1:14" x14ac:dyDescent="0.25">
      <c r="B11" s="19"/>
      <c r="C11" s="20" t="s">
        <v>12</v>
      </c>
      <c r="D11" s="29">
        <v>0</v>
      </c>
      <c r="E11" s="30">
        <v>0</v>
      </c>
      <c r="F11" s="31">
        <f>SUM(D11+E11)</f>
        <v>0</v>
      </c>
      <c r="G11" s="30">
        <v>0</v>
      </c>
      <c r="H11" s="29">
        <v>0</v>
      </c>
      <c r="I11" s="32">
        <f>SUM(F11-G11)</f>
        <v>0</v>
      </c>
    </row>
    <row r="12" spans="1:14" x14ac:dyDescent="0.25">
      <c r="B12" s="19"/>
      <c r="C12" s="20" t="s">
        <v>13</v>
      </c>
      <c r="D12" s="29">
        <v>0</v>
      </c>
      <c r="E12" s="30">
        <v>0</v>
      </c>
      <c r="F12" s="31">
        <f>SUM(D12+E12)</f>
        <v>0</v>
      </c>
      <c r="G12" s="30">
        <v>0</v>
      </c>
      <c r="H12" s="29">
        <v>0</v>
      </c>
      <c r="I12" s="32">
        <f>SUM(F12-G12)</f>
        <v>0</v>
      </c>
    </row>
    <row r="13" spans="1:14" x14ac:dyDescent="0.25">
      <c r="B13" s="37" t="s">
        <v>14</v>
      </c>
      <c r="C13" s="38"/>
      <c r="D13" s="28">
        <f>SUM(D14:D21)</f>
        <v>6030928487.8400002</v>
      </c>
      <c r="E13" s="27">
        <f t="shared" ref="E13:H13" si="1">SUM(E14:E21)</f>
        <v>755145854.97000015</v>
      </c>
      <c r="F13" s="28">
        <f>SUM(F14:F21)</f>
        <v>6786074342.8100004</v>
      </c>
      <c r="G13" s="27">
        <f t="shared" si="1"/>
        <v>3925383328.4099998</v>
      </c>
      <c r="H13" s="28">
        <f t="shared" si="1"/>
        <v>3918145025.0299997</v>
      </c>
      <c r="I13" s="28">
        <f>SUM(I14:I21)</f>
        <v>2860691014.4000001</v>
      </c>
    </row>
    <row r="14" spans="1:14" ht="18" customHeight="1" x14ac:dyDescent="0.25">
      <c r="B14" s="19"/>
      <c r="C14" s="20" t="s">
        <v>15</v>
      </c>
      <c r="D14" s="36">
        <v>4767795960.4300003</v>
      </c>
      <c r="E14" s="33">
        <v>683156356.69000006</v>
      </c>
      <c r="F14" s="31">
        <f>+D14+E14</f>
        <v>5450952317.1200008</v>
      </c>
      <c r="G14" s="30">
        <v>2974156272.6300001</v>
      </c>
      <c r="H14" s="29">
        <v>2966917969.25</v>
      </c>
      <c r="I14" s="32">
        <f>F14-G14</f>
        <v>2476796044.4900007</v>
      </c>
    </row>
    <row r="15" spans="1:14" x14ac:dyDescent="0.25">
      <c r="B15" s="19"/>
      <c r="C15" s="20" t="s">
        <v>16</v>
      </c>
      <c r="D15" s="29">
        <v>346099079.75</v>
      </c>
      <c r="E15" s="33">
        <v>-592779.41</v>
      </c>
      <c r="F15" s="31">
        <f>+D15+E15</f>
        <v>345506300.33999997</v>
      </c>
      <c r="G15" s="30">
        <v>243426171.63999999</v>
      </c>
      <c r="H15" s="29">
        <v>243426171.63999999</v>
      </c>
      <c r="I15" s="32">
        <f t="shared" ref="I15:I21" si="2">F15-G15</f>
        <v>102080128.69999999</v>
      </c>
    </row>
    <row r="16" spans="1:14" ht="25.5" x14ac:dyDescent="0.25">
      <c r="B16" s="19"/>
      <c r="C16" s="20" t="s">
        <v>17</v>
      </c>
      <c r="D16" s="29">
        <v>842480335.30999994</v>
      </c>
      <c r="E16" s="33">
        <v>60779699.759999998</v>
      </c>
      <c r="F16" s="31">
        <f t="shared" ref="F16:F21" si="3">+D16+E16</f>
        <v>903260035.06999993</v>
      </c>
      <c r="G16" s="30">
        <v>660190175.60000002</v>
      </c>
      <c r="H16" s="29">
        <v>660190175.60000002</v>
      </c>
      <c r="I16" s="32">
        <f t="shared" si="2"/>
        <v>243069859.46999991</v>
      </c>
    </row>
    <row r="17" spans="2:9" x14ac:dyDescent="0.25">
      <c r="B17" s="19"/>
      <c r="C17" s="20" t="s">
        <v>18</v>
      </c>
      <c r="D17" s="29">
        <v>34986800</v>
      </c>
      <c r="E17" s="33">
        <v>11821424.58</v>
      </c>
      <c r="F17" s="31">
        <f t="shared" si="3"/>
        <v>46808224.579999998</v>
      </c>
      <c r="G17" s="30">
        <v>22842085.940000001</v>
      </c>
      <c r="H17" s="29">
        <v>22842085.940000001</v>
      </c>
      <c r="I17" s="32">
        <f>F17-G17</f>
        <v>23966138.639999997</v>
      </c>
    </row>
    <row r="18" spans="2:9" x14ac:dyDescent="0.25">
      <c r="B18" s="19"/>
      <c r="C18" s="20" t="s">
        <v>19</v>
      </c>
      <c r="D18" s="29">
        <v>39566312.350000001</v>
      </c>
      <c r="E18" s="33">
        <v>-18846.650000000001</v>
      </c>
      <c r="F18" s="31">
        <f t="shared" si="3"/>
        <v>39547465.700000003</v>
      </c>
      <c r="G18" s="30">
        <v>24768622.600000001</v>
      </c>
      <c r="H18" s="29">
        <v>24768622.600000001</v>
      </c>
      <c r="I18" s="32">
        <f t="shared" si="2"/>
        <v>14778843.100000001</v>
      </c>
    </row>
    <row r="19" spans="2:9" ht="42.75" customHeight="1" x14ac:dyDescent="0.25">
      <c r="B19" s="19"/>
      <c r="C19" s="20" t="s">
        <v>20</v>
      </c>
      <c r="D19" s="29">
        <v>0</v>
      </c>
      <c r="E19" s="30">
        <v>0</v>
      </c>
      <c r="F19" s="31">
        <f t="shared" si="3"/>
        <v>0</v>
      </c>
      <c r="G19" s="30">
        <v>0</v>
      </c>
      <c r="H19" s="29">
        <v>0</v>
      </c>
      <c r="I19" s="32">
        <f t="shared" si="2"/>
        <v>0</v>
      </c>
    </row>
    <row r="20" spans="2:9" x14ac:dyDescent="0.25">
      <c r="B20" s="19"/>
      <c r="C20" s="20" t="s">
        <v>21</v>
      </c>
      <c r="D20" s="29">
        <v>0</v>
      </c>
      <c r="E20" s="30">
        <v>0</v>
      </c>
      <c r="F20" s="31">
        <f t="shared" si="3"/>
        <v>0</v>
      </c>
      <c r="G20" s="30">
        <v>0</v>
      </c>
      <c r="H20" s="29">
        <v>0</v>
      </c>
      <c r="I20" s="32">
        <f t="shared" si="2"/>
        <v>0</v>
      </c>
    </row>
    <row r="21" spans="2:9" x14ac:dyDescent="0.25">
      <c r="B21" s="19"/>
      <c r="C21" s="20" t="s">
        <v>22</v>
      </c>
      <c r="D21" s="29">
        <v>0</v>
      </c>
      <c r="E21" s="30">
        <v>0</v>
      </c>
      <c r="F21" s="31">
        <f t="shared" si="3"/>
        <v>0</v>
      </c>
      <c r="G21" s="30">
        <v>0</v>
      </c>
      <c r="H21" s="29">
        <v>0</v>
      </c>
      <c r="I21" s="32">
        <f t="shared" si="2"/>
        <v>0</v>
      </c>
    </row>
    <row r="22" spans="2:9" x14ac:dyDescent="0.25">
      <c r="B22" s="37" t="s">
        <v>23</v>
      </c>
      <c r="C22" s="38"/>
      <c r="D22" s="28">
        <f>SUM(D23:D25)</f>
        <v>6276904716.1700001</v>
      </c>
      <c r="E22" s="27">
        <f t="shared" ref="E22:H22" si="4">SUM(E23:E25)</f>
        <v>222715101.91000003</v>
      </c>
      <c r="F22" s="28">
        <f>SUM(F23:F25)</f>
        <v>6499619818.0799999</v>
      </c>
      <c r="G22" s="27">
        <f t="shared" si="4"/>
        <v>4170913059.1599998</v>
      </c>
      <c r="H22" s="28">
        <f t="shared" si="4"/>
        <v>4061143902.5900002</v>
      </c>
      <c r="I22" s="28">
        <f>SUM(I23:I25)</f>
        <v>2328706758.9200001</v>
      </c>
    </row>
    <row r="23" spans="2:9" ht="38.25" x14ac:dyDescent="0.25">
      <c r="B23" s="19"/>
      <c r="C23" s="20" t="s">
        <v>24</v>
      </c>
      <c r="D23" s="29">
        <v>3812456866.5799999</v>
      </c>
      <c r="E23" s="33">
        <v>145626086.43000001</v>
      </c>
      <c r="F23" s="31">
        <f>+D23+E23</f>
        <v>3958082953.0099998</v>
      </c>
      <c r="G23" s="30">
        <v>2530753467.27</v>
      </c>
      <c r="H23" s="29">
        <v>2444688019.1100001</v>
      </c>
      <c r="I23" s="32">
        <f>F23-G23</f>
        <v>1427329485.7399998</v>
      </c>
    </row>
    <row r="24" spans="2:9" ht="25.5" x14ac:dyDescent="0.25">
      <c r="B24" s="19"/>
      <c r="C24" s="20" t="s">
        <v>25</v>
      </c>
      <c r="D24" s="29">
        <v>2464447849.5900002</v>
      </c>
      <c r="E24" s="33">
        <v>77089015.480000004</v>
      </c>
      <c r="F24" s="31">
        <f t="shared" ref="F24:F25" si="5">+D24+E24</f>
        <v>2541536865.0700002</v>
      </c>
      <c r="G24" s="30">
        <v>1640159591.8900001</v>
      </c>
      <c r="H24" s="29">
        <v>1616455883.48</v>
      </c>
      <c r="I24" s="32">
        <f t="shared" ref="I24:I25" si="6">F24-G24</f>
        <v>901377273.18000007</v>
      </c>
    </row>
    <row r="25" spans="2:9" x14ac:dyDescent="0.25">
      <c r="B25" s="19"/>
      <c r="C25" s="20" t="s">
        <v>40</v>
      </c>
      <c r="D25" s="29">
        <v>0</v>
      </c>
      <c r="E25" s="30">
        <v>0</v>
      </c>
      <c r="F25" s="31">
        <f t="shared" si="5"/>
        <v>0</v>
      </c>
      <c r="G25" s="30">
        <v>0</v>
      </c>
      <c r="H25" s="29">
        <v>0</v>
      </c>
      <c r="I25" s="32">
        <f t="shared" si="6"/>
        <v>0</v>
      </c>
    </row>
    <row r="26" spans="2:9" x14ac:dyDescent="0.25">
      <c r="B26" s="37" t="s">
        <v>26</v>
      </c>
      <c r="C26" s="38"/>
      <c r="D26" s="28">
        <f>SUM(D27:D28)</f>
        <v>84400000</v>
      </c>
      <c r="E26" s="27">
        <f t="shared" ref="E26:H26" si="7">SUM(E27:E28)</f>
        <v>-39940503.789999999</v>
      </c>
      <c r="F26" s="28">
        <f>SUM(F27:F28)</f>
        <v>44459496.210000001</v>
      </c>
      <c r="G26" s="27">
        <f t="shared" si="7"/>
        <v>7089729.5599999996</v>
      </c>
      <c r="H26" s="28">
        <f t="shared" si="7"/>
        <v>6688458.7999999998</v>
      </c>
      <c r="I26" s="28">
        <f>SUM(I27:I33)</f>
        <v>37369766.649999999</v>
      </c>
    </row>
    <row r="27" spans="2:9" ht="25.5" x14ac:dyDescent="0.25">
      <c r="B27" s="19"/>
      <c r="C27" s="20" t="s">
        <v>27</v>
      </c>
      <c r="D27" s="29">
        <v>0</v>
      </c>
      <c r="E27" s="30">
        <v>0</v>
      </c>
      <c r="F27" s="31">
        <f>+D27+E27</f>
        <v>0</v>
      </c>
      <c r="G27" s="30">
        <v>0</v>
      </c>
      <c r="H27" s="29">
        <v>0</v>
      </c>
      <c r="I27" s="32">
        <f>F27-G27</f>
        <v>0</v>
      </c>
    </row>
    <row r="28" spans="2:9" x14ac:dyDescent="0.25">
      <c r="B28" s="19"/>
      <c r="C28" s="20" t="s">
        <v>28</v>
      </c>
      <c r="D28" s="29">
        <v>84400000</v>
      </c>
      <c r="E28" s="33">
        <v>-39940503.789999999</v>
      </c>
      <c r="F28" s="31">
        <f>+D28+E28</f>
        <v>44459496.210000001</v>
      </c>
      <c r="G28" s="30">
        <v>7089729.5599999996</v>
      </c>
      <c r="H28" s="29">
        <v>6688458.7999999998</v>
      </c>
      <c r="I28" s="32">
        <f t="shared" ref="I28:I33" si="8">F28-G28</f>
        <v>37369766.649999999</v>
      </c>
    </row>
    <row r="29" spans="2:9" x14ac:dyDescent="0.25">
      <c r="B29" s="37" t="s">
        <v>29</v>
      </c>
      <c r="C29" s="38"/>
      <c r="D29" s="28">
        <f>SUM(D30:D33)</f>
        <v>0</v>
      </c>
      <c r="E29" s="27">
        <v>0</v>
      </c>
      <c r="F29" s="28">
        <v>0</v>
      </c>
      <c r="G29" s="27">
        <v>0</v>
      </c>
      <c r="H29" s="28">
        <v>0</v>
      </c>
      <c r="I29" s="32">
        <f t="shared" si="8"/>
        <v>0</v>
      </c>
    </row>
    <row r="30" spans="2:9" x14ac:dyDescent="0.25">
      <c r="B30" s="19"/>
      <c r="C30" s="20" t="s">
        <v>30</v>
      </c>
      <c r="D30" s="29">
        <v>0</v>
      </c>
      <c r="E30" s="30">
        <v>0</v>
      </c>
      <c r="F30" s="31">
        <f t="shared" ref="F30:F37" si="9">SUM(D30+E30)</f>
        <v>0</v>
      </c>
      <c r="G30" s="30">
        <v>0</v>
      </c>
      <c r="H30" s="29">
        <v>0</v>
      </c>
      <c r="I30" s="32">
        <f t="shared" si="8"/>
        <v>0</v>
      </c>
    </row>
    <row r="31" spans="2:9" ht="22.5" customHeight="1" x14ac:dyDescent="0.25">
      <c r="B31" s="19"/>
      <c r="C31" s="20" t="s">
        <v>31</v>
      </c>
      <c r="D31" s="29">
        <v>0</v>
      </c>
      <c r="E31" s="30">
        <v>0</v>
      </c>
      <c r="F31" s="31">
        <f t="shared" si="9"/>
        <v>0</v>
      </c>
      <c r="G31" s="30">
        <v>0</v>
      </c>
      <c r="H31" s="29">
        <v>0</v>
      </c>
      <c r="I31" s="32">
        <f t="shared" si="8"/>
        <v>0</v>
      </c>
    </row>
    <row r="32" spans="2:9" ht="25.5" x14ac:dyDescent="0.25">
      <c r="B32" s="19"/>
      <c r="C32" s="20" t="s">
        <v>32</v>
      </c>
      <c r="D32" s="29">
        <v>0</v>
      </c>
      <c r="E32" s="30">
        <v>0</v>
      </c>
      <c r="F32" s="31">
        <f t="shared" si="9"/>
        <v>0</v>
      </c>
      <c r="G32" s="30">
        <v>0</v>
      </c>
      <c r="H32" s="29">
        <v>0</v>
      </c>
      <c r="I32" s="32">
        <f t="shared" si="8"/>
        <v>0</v>
      </c>
    </row>
    <row r="33" spans="2:10" ht="34.5" customHeight="1" x14ac:dyDescent="0.25">
      <c r="B33" s="19"/>
      <c r="C33" s="20" t="s">
        <v>33</v>
      </c>
      <c r="D33" s="29">
        <v>0</v>
      </c>
      <c r="E33" s="30">
        <v>0</v>
      </c>
      <c r="F33" s="31">
        <f t="shared" si="9"/>
        <v>0</v>
      </c>
      <c r="G33" s="30">
        <v>0</v>
      </c>
      <c r="H33" s="29">
        <v>0</v>
      </c>
      <c r="I33" s="32">
        <f t="shared" si="8"/>
        <v>0</v>
      </c>
    </row>
    <row r="34" spans="2:10" ht="27.75" customHeight="1" x14ac:dyDescent="0.25">
      <c r="B34" s="37" t="s">
        <v>34</v>
      </c>
      <c r="C34" s="38"/>
      <c r="D34" s="28">
        <f>SUM(D35:D38)</f>
        <v>0</v>
      </c>
      <c r="E34" s="27">
        <f t="shared" ref="E34:H34" si="10">SUM(E35:E38)</f>
        <v>0</v>
      </c>
      <c r="F34" s="28">
        <f t="shared" si="10"/>
        <v>0</v>
      </c>
      <c r="G34" s="27">
        <f t="shared" si="10"/>
        <v>0</v>
      </c>
      <c r="H34" s="28">
        <f t="shared" si="10"/>
        <v>0</v>
      </c>
      <c r="I34" s="28">
        <f>SUM(I35:I38)</f>
        <v>0</v>
      </c>
    </row>
    <row r="35" spans="2:10" x14ac:dyDescent="0.25">
      <c r="B35" s="19"/>
      <c r="C35" s="20" t="s">
        <v>35</v>
      </c>
      <c r="D35" s="29">
        <v>0</v>
      </c>
      <c r="E35" s="30">
        <v>0</v>
      </c>
      <c r="F35" s="32">
        <f t="shared" si="9"/>
        <v>0</v>
      </c>
      <c r="G35" s="30">
        <v>0</v>
      </c>
      <c r="H35" s="29">
        <v>0</v>
      </c>
      <c r="I35" s="32">
        <f>F35-G35</f>
        <v>0</v>
      </c>
    </row>
    <row r="36" spans="2:10" ht="25.5" x14ac:dyDescent="0.25">
      <c r="B36" s="19"/>
      <c r="C36" s="20" t="s">
        <v>37</v>
      </c>
      <c r="D36" s="29">
        <v>0</v>
      </c>
      <c r="E36" s="30">
        <v>0</v>
      </c>
      <c r="F36" s="32">
        <f t="shared" si="9"/>
        <v>0</v>
      </c>
      <c r="G36" s="30">
        <v>0</v>
      </c>
      <c r="H36" s="29">
        <v>0</v>
      </c>
      <c r="I36" s="32">
        <f t="shared" ref="I36:I38" si="11">F36-G36</f>
        <v>0</v>
      </c>
    </row>
    <row r="37" spans="2:10" ht="36.75" customHeight="1" x14ac:dyDescent="0.25">
      <c r="B37" s="19"/>
      <c r="C37" s="20" t="s">
        <v>38</v>
      </c>
      <c r="D37" s="29">
        <v>0</v>
      </c>
      <c r="E37" s="30">
        <v>0</v>
      </c>
      <c r="F37" s="32">
        <f t="shared" si="9"/>
        <v>0</v>
      </c>
      <c r="G37" s="30">
        <v>0</v>
      </c>
      <c r="H37" s="29">
        <v>0</v>
      </c>
      <c r="I37" s="32">
        <f t="shared" si="11"/>
        <v>0</v>
      </c>
    </row>
    <row r="38" spans="2:10" ht="25.5" x14ac:dyDescent="0.25">
      <c r="B38" s="19"/>
      <c r="C38" s="20" t="s">
        <v>39</v>
      </c>
      <c r="D38" s="29">
        <v>0</v>
      </c>
      <c r="E38" s="30">
        <v>0</v>
      </c>
      <c r="F38" s="32">
        <v>0</v>
      </c>
      <c r="G38" s="30">
        <v>0</v>
      </c>
      <c r="H38" s="29">
        <v>0</v>
      </c>
      <c r="I38" s="32">
        <f t="shared" si="11"/>
        <v>0</v>
      </c>
    </row>
    <row r="39" spans="2:10" x14ac:dyDescent="0.25">
      <c r="B39" s="39" t="s">
        <v>36</v>
      </c>
      <c r="C39" s="40"/>
      <c r="D39" s="34">
        <f>SUM(D10+D13+D22+D26+D29+D34)</f>
        <v>12392233204.01</v>
      </c>
      <c r="E39" s="34">
        <f t="shared" ref="E39:H39" si="12">SUM(E10+E13+E22+E26+E29+E34)</f>
        <v>937920453.09000015</v>
      </c>
      <c r="F39" s="34">
        <f t="shared" si="12"/>
        <v>13330153657.099998</v>
      </c>
      <c r="G39" s="34">
        <f t="shared" si="12"/>
        <v>8103386117.1300001</v>
      </c>
      <c r="H39" s="34">
        <f t="shared" si="12"/>
        <v>7985977386.4200001</v>
      </c>
      <c r="I39" s="34">
        <f>SUM(I10+I13+I22+I26+I29+I34)</f>
        <v>5226767539.9699993</v>
      </c>
    </row>
    <row r="40" spans="2:10" x14ac:dyDescent="0.25">
      <c r="E40" s="21"/>
      <c r="H40" s="21"/>
    </row>
    <row r="41" spans="2:10" x14ac:dyDescent="0.25">
      <c r="B41" s="41" t="s">
        <v>43</v>
      </c>
      <c r="C41" s="41"/>
      <c r="D41" s="41"/>
      <c r="E41" s="41"/>
      <c r="F41" s="41"/>
      <c r="G41" s="41"/>
      <c r="H41" s="41"/>
      <c r="I41" s="41"/>
      <c r="J41" s="41"/>
    </row>
    <row r="42" spans="2:10" x14ac:dyDescent="0.25">
      <c r="B42" s="22"/>
      <c r="C42" s="22"/>
      <c r="D42" s="23"/>
      <c r="E42" s="23"/>
      <c r="F42" s="23"/>
      <c r="G42" s="42"/>
      <c r="H42" s="42"/>
      <c r="I42" s="42"/>
    </row>
    <row r="43" spans="2:10" x14ac:dyDescent="0.25">
      <c r="B43" s="22"/>
      <c r="C43" s="22"/>
      <c r="D43" s="23"/>
      <c r="E43" s="23"/>
      <c r="F43" s="23"/>
      <c r="G43" s="23"/>
      <c r="H43" s="23"/>
      <c r="I43" s="23"/>
    </row>
    <row r="44" spans="2:10" x14ac:dyDescent="0.25">
      <c r="B44" s="22"/>
      <c r="C44" s="22"/>
      <c r="D44" s="23"/>
      <c r="E44" s="23"/>
      <c r="F44" s="23"/>
      <c r="G44" s="35"/>
      <c r="H44" s="35"/>
      <c r="I44" s="35"/>
    </row>
    <row r="45" spans="2:10" x14ac:dyDescent="0.25">
      <c r="B45" s="22"/>
      <c r="C45" s="22"/>
      <c r="D45" s="23"/>
      <c r="E45" s="23"/>
      <c r="F45" s="23"/>
      <c r="G45" s="35"/>
      <c r="H45" s="35"/>
      <c r="I45" s="35"/>
    </row>
    <row r="46" spans="2:10" x14ac:dyDescent="0.25">
      <c r="B46" s="22"/>
      <c r="C46" s="22"/>
      <c r="D46" s="23"/>
      <c r="E46" s="23"/>
      <c r="F46" s="23"/>
      <c r="G46" s="35"/>
      <c r="H46" s="35"/>
      <c r="I46" s="35"/>
    </row>
    <row r="47" spans="2:10" x14ac:dyDescent="0.25">
      <c r="B47" s="22"/>
      <c r="C47" s="22"/>
      <c r="D47" s="23"/>
      <c r="E47" s="23"/>
      <c r="F47" s="23"/>
      <c r="G47" s="35"/>
      <c r="H47" s="35"/>
      <c r="I47" s="35"/>
    </row>
    <row r="48" spans="2:10" x14ac:dyDescent="0.25"/>
    <row r="49" x14ac:dyDescent="0.25"/>
    <row r="50" x14ac:dyDescent="0.25"/>
    <row r="51" x14ac:dyDescent="0.25"/>
    <row r="52" x14ac:dyDescent="0.25"/>
    <row r="53" x14ac:dyDescent="0.25"/>
    <row r="54" x14ac:dyDescent="0.25"/>
  </sheetData>
  <mergeCells count="16">
    <mergeCell ref="B5:I5"/>
    <mergeCell ref="B2:I2"/>
    <mergeCell ref="B3:I3"/>
    <mergeCell ref="B4:I4"/>
    <mergeCell ref="D7:H7"/>
    <mergeCell ref="B34:C34"/>
    <mergeCell ref="B39:C39"/>
    <mergeCell ref="B41:J41"/>
    <mergeCell ref="G42:I42"/>
    <mergeCell ref="B7:C9"/>
    <mergeCell ref="I7:I8"/>
    <mergeCell ref="B10:C10"/>
    <mergeCell ref="B13:C13"/>
    <mergeCell ref="B22:C22"/>
    <mergeCell ref="B26:C26"/>
    <mergeCell ref="B29:C29"/>
  </mergeCells>
  <pageMargins left="0.62992125984251968" right="0.23622047244094491" top="0.19685039370078741" bottom="0.74803149606299213" header="0.31496062992125984" footer="0.31496062992125984"/>
  <pageSetup scale="53" orientation="portrait" horizontalDpi="300" verticalDpi="300" r:id="rId1"/>
  <ignoredErrors>
    <ignoredError sqref="E26 G26:H2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Municipio de Zapopan Jalisco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2025-07-23T19:32:38Z</cp:lastPrinted>
  <dcterms:created xsi:type="dcterms:W3CDTF">2016-04-26T15:25:20Z</dcterms:created>
  <dcterms:modified xsi:type="dcterms:W3CDTF">2025-10-14T05:10:19Z</dcterms:modified>
</cp:coreProperties>
</file>