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Nueva carpeta\"/>
    </mc:Choice>
  </mc:AlternateContent>
  <xr:revisionPtr revIDLastSave="0" documentId="8_{B9944212-41E5-42E7-8154-207684572D4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<sst xmlns="http://schemas.openxmlformats.org/spreadsheetml/2006/main" count="69" uniqueCount="68">
  <si>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</si>
  <si>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</si>
  <si>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</si>
  <si>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</si>
  <si>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</si>
  <si>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</si>
  <si>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</si>
  <si>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</si>
  <si>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</si>
  <si>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</si>
  <si>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</si>
  <si>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</si>
  <si>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</si>
  <si>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</si>
  <si>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</si>
  <si>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</si>
  <si>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</si>
  <si>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</si>
  <si>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</si>
  <si>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</si>
  <si>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</si>
  <si>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</si>
  <si>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</si>
  <si>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</si>
  <si>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</si>
  <si>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</si>
  <si>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</si>
  <si>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</si>
  <si>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</si>
  <si>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</si>
  <si>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</si>
  <si>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</si>
  <si>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</si>
  <si>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</si>
  <si>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</si>
  <si>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</si>
  <si>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</si>
  <si>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</si>
  <si>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</si>
  <si>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</si>
  <si>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</si>
  <si>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</si>
  <si>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</si>
  <si>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</si>
  <si>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</si>
  <si>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</si>
  <si>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</si>
  <si>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</si>
  <si>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</si>
  <si>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</si>
  <si>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</si>
  <si>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</si>
  <si>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</si>
  <si>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</si>
  <si>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</si>
  <si>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</si>
  <si>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</si>
  <si>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</si>
  <si>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</si>
  <si>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</si>
  <si>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</si>
  <si>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</si>
  <si>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</si>
  <si>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</si>
  <si>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</si>
  <si>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</si>
  <si>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</si>
  <si>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30 de Septiembre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</si>
</sst>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C1" zoomScaleNormal="100" zoomScaleSheetLayoutView="100" workbookViewId="0">
      <selection activeCell="D5" sqref="D5:K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37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2025</v>
      </c>
      <c r="F9" s="110">
        <v>2024</v>
      </c>
      <c r="G9" s="115" t="s">
        <v>1</v>
      </c>
      <c r="H9" s="115"/>
      <c r="I9" s="115"/>
      <c r="J9" s="110">
        <v>2025</v>
      </c>
      <c r="K9" s="110">
        <v>2024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3185340032.8899999</v>
      </c>
      <c r="F17" s="56">
        <v>2859773836.2800002</v>
      </c>
      <c r="G17" s="23"/>
      <c r="H17" s="118" t="s">
        <v>7</v>
      </c>
      <c r="I17" s="118"/>
      <c r="J17" s="56">
        <v>221013169.78</v>
      </c>
      <c r="K17" s="75">
        <v>95375738.829999998</v>
      </c>
      <c r="L17" s="1"/>
    </row>
    <row r="18" spans="2:12" x14ac:dyDescent="0.2">
      <c r="B18" s="18"/>
      <c r="C18" s="118" t="s">
        <v>8</v>
      </c>
      <c r="D18" s="118"/>
      <c r="E18" s="56">
        <v>13271285.02</v>
      </c>
      <c r="F18" s="56">
        <v>9456827.5700000003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36567568.789999999</v>
      </c>
      <c r="F19" s="56">
        <v>24795118.609999999</v>
      </c>
      <c r="G19" s="23"/>
      <c r="H19" s="118" t="s">
        <v>11</v>
      </c>
      <c r="I19" s="118"/>
      <c r="J19" s="56">
        <v>30967620.719999999</v>
      </c>
      <c r="K19" s="75">
        <v>26537539.359999999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123986354.7</v>
      </c>
      <c r="K24" s="75">
        <v>226415993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3235178886.6999998</v>
      </c>
      <c r="F25" s="59">
        <f>SUM(F17:F24)</f>
        <v>2894025782.4600005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375992145.19999999</v>
      </c>
      <c r="K26" s="79">
        <f>SUM(K17:K25)</f>
        <v>348354271.19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100667752.44</v>
      </c>
      <c r="F30" s="56">
        <v>142388585.5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303972477.01999998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35885455598.885002</v>
      </c>
      <c r="F32" s="56">
        <v>35014055143.235001</v>
      </c>
      <c r="G32" s="23"/>
      <c r="H32" s="118" t="s">
        <v>30</v>
      </c>
      <c r="I32" s="118"/>
      <c r="J32" s="56">
        <v>765429242.38</v>
      </c>
      <c r="K32" s="75">
        <v>882440937.87</v>
      </c>
      <c r="L32" s="1"/>
    </row>
    <row r="33" spans="2:12" x14ac:dyDescent="0.2">
      <c r="B33" s="18"/>
      <c r="C33" s="118" t="s">
        <v>31</v>
      </c>
      <c r="D33" s="118"/>
      <c r="E33" s="56">
        <v>2774083839.7820001</v>
      </c>
      <c r="F33" s="56">
        <v>1945547497.8919997</v>
      </c>
      <c r="G33" s="23"/>
      <c r="H33" s="118" t="s">
        <v>32</v>
      </c>
      <c r="I33" s="118"/>
      <c r="J33" s="56">
        <v>0</v>
      </c>
      <c r="K33" s="75">
        <v>0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148536517.25999999</v>
      </c>
      <c r="F34" s="56">
        <v>109096517.26000001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-1636323375.99</v>
      </c>
      <c r="F35" s="56">
        <v>-1260979923.52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765429242.38</v>
      </c>
      <c r="K37" s="79">
        <f>SUM(K30:K36)</f>
        <v>882440937.87</v>
      </c>
      <c r="L37" s="1"/>
    </row>
    <row r="38" spans="2:12" x14ac:dyDescent="0.2">
      <c r="B38" s="18"/>
      <c r="C38" s="118" t="s">
        <v>39</v>
      </c>
      <c r="D38" s="118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1141421387.5799999</v>
      </c>
      <c r="K39" s="79">
        <f>SUM(K26,K37)</f>
        <v>1230795209.0599999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37612211428.847</v>
      </c>
      <c r="F40" s="62">
        <f>SUM(F30:F39)</f>
        <v>36267035968.037003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40847390315.546997</v>
      </c>
      <c r="F42" s="62">
        <f>SUM(F25,F40)</f>
        <v>39161061750.497002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2042071594.79</v>
      </c>
      <c r="K43" s="79">
        <f>SUM(K45:K47)</f>
        <v>1947219657.26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2042071594.79</v>
      </c>
      <c r="K46" s="75">
        <v>1947219657.26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37663897333.1828</v>
      </c>
      <c r="K49" s="79">
        <f>SUM(K51:K55)</f>
        <v>35983046884.1828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2350242785.4899998</v>
      </c>
      <c r="K51" s="75">
        <v>1517448500.8399999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4006532895.6227999</v>
      </c>
      <c r="K52" s="75">
        <v>2925533251.3628001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29512342581.16</v>
      </c>
      <c r="K53" s="75">
        <v>29758122814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1380929.41</v>
      </c>
      <c r="K54" s="75">
        <v>-11455823.52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39705968927.972801</v>
      </c>
      <c r="K62" s="85">
        <f>SUM(K49+K43)</f>
        <v>37930266541.442802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40847390315.552803</v>
      </c>
      <c r="K64" s="82">
        <f t="shared" ref="K64" si="0">SUM(K39,K49,K43)</f>
        <v>39161061750.5028</v>
      </c>
      <c r="L64" s="82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2025-05-01T00:31:02Z</cp:lastPrinted>
  <dcterms:created xsi:type="dcterms:W3CDTF">2014-09-01T21:57:54Z</dcterms:created>
  <dcterms:modified xsi:type="dcterms:W3CDTF">2025-10-14T03:27:37Z</dcterms:modified>
</cp:coreProperties>
</file>