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4. Comisión Municipal de Regularización COMUR\"/>
    </mc:Choice>
  </mc:AlternateContent>
  <xr:revisionPtr revIDLastSave="0" documentId="13_ncr:1_{C50EAAEB-2116-4D3B-9082-1731168EF3AA}" xr6:coauthVersionLast="36" xr6:coauthVersionMax="36" xr10:uidLastSave="{00000000-0000-0000-0000-000000000000}"/>
  <bookViews>
    <workbookView showHorizontalScroll="0" showVerticalScroll="0" showSheetTabs="0" xWindow="0" yWindow="0" windowWidth="28800" windowHeight="12225" xr2:uid="{00000000-000D-0000-FFFF-FFFF00000000}"/>
  </bookViews>
  <sheets>
    <sheet name="COMUR 2024" sheetId="3" r:id="rId1"/>
  </sheets>
  <definedNames>
    <definedName name="_xlnm.Print_Area" localSheetId="0">'COMUR 2024'!$A$1:$P$67</definedName>
  </definedNames>
  <calcPr calcId="191029"/>
</workbook>
</file>

<file path=xl/calcChain.xml><?xml version="1.0" encoding="utf-8"?>
<calcChain xmlns="http://schemas.openxmlformats.org/spreadsheetml/2006/main">
  <c r="O21" i="3" l="1"/>
  <c r="E22" i="3"/>
  <c r="F22" i="3"/>
  <c r="G22" i="3"/>
  <c r="H22" i="3"/>
  <c r="I22" i="3"/>
  <c r="J22" i="3"/>
  <c r="K22" i="3"/>
  <c r="L22" i="3"/>
  <c r="M22" i="3"/>
  <c r="N22" i="3"/>
  <c r="D22" i="3"/>
  <c r="O16" i="3" l="1"/>
  <c r="O7" i="3" l="1"/>
  <c r="O8" i="3"/>
  <c r="O9" i="3"/>
  <c r="O10" i="3"/>
  <c r="O11" i="3"/>
  <c r="O12" i="3"/>
  <c r="O13" i="3"/>
  <c r="O14" i="3"/>
  <c r="O15" i="3"/>
  <c r="O17" i="3"/>
  <c r="O18" i="3"/>
  <c r="O19" i="3"/>
  <c r="O20" i="3"/>
  <c r="O6" i="3"/>
  <c r="P21" i="3" s="1"/>
  <c r="C22" i="3"/>
  <c r="P20" i="3" l="1"/>
  <c r="P6" i="3"/>
  <c r="P16" i="3"/>
  <c r="P18" i="3"/>
  <c r="P19" i="3"/>
  <c r="P9" i="3" l="1"/>
  <c r="P17" i="3"/>
  <c r="P15" i="3"/>
  <c r="P14" i="3"/>
  <c r="P13" i="3"/>
  <c r="P12" i="3"/>
  <c r="P11" i="3"/>
  <c r="P10" i="3"/>
  <c r="P8" i="3"/>
  <c r="P7" i="3"/>
</calcChain>
</file>

<file path=xl/sharedStrings.xml><?xml version="1.0" encoding="utf-8"?>
<sst xmlns="http://schemas.openxmlformats.org/spreadsheetml/2006/main" count="51" uniqueCount="48">
  <si>
    <t>AYUNTAMIENTO DE ZAPOPAN, JALISCO</t>
  </si>
  <si>
    <t>Total de asistencias</t>
  </si>
  <si>
    <t>% TOTAL DE ASISTENCIA POR SESIÓN</t>
  </si>
  <si>
    <t>Adriana Romo López</t>
  </si>
  <si>
    <t>Porcentaje de asistencia por Integrante</t>
  </si>
  <si>
    <t>COMISIÓN MUNICIPAL DE REGULARIZACIÓN (COMUR)</t>
  </si>
  <si>
    <t xml:space="preserve">Ernesto Padilla Aceves </t>
  </si>
  <si>
    <t xml:space="preserve">Vladimir Gerardo Rico Tostado </t>
  </si>
  <si>
    <t>Gabriel Alberto Lara Castro</t>
  </si>
  <si>
    <t>Juan José Frangie Saade</t>
  </si>
  <si>
    <t>Se informa que durante el mes la Comisión no sesionó</t>
  </si>
  <si>
    <t xml:space="preserve">Miguel Ángel Ixtlahuac Baumbach </t>
  </si>
  <si>
    <t>Oscar Eduardo Santos Rizo</t>
  </si>
  <si>
    <t>María Inés Mesta Orendain</t>
  </si>
  <si>
    <t>Rosa Icela Díaz Gurrola</t>
  </si>
  <si>
    <t>Mauro Lomelí Aguirre</t>
  </si>
  <si>
    <t xml:space="preserve">Graciela de Obaldía Escalante </t>
  </si>
  <si>
    <t>Itzia María Hernández Rodríguez</t>
  </si>
  <si>
    <t>Noe Saúl Ramos García</t>
  </si>
  <si>
    <t>María Andrea Torres Padilla</t>
  </si>
  <si>
    <t xml:space="preserve">David Rodríguez Pérez </t>
  </si>
  <si>
    <t>Marco Antonio Díaz Llamas</t>
  </si>
  <si>
    <t>Presidente Municipal</t>
  </si>
  <si>
    <t>Regidor Representante de Movimiento Ciudadano</t>
  </si>
  <si>
    <t>Regidor Representante del Partido Revolucionario Institucional</t>
  </si>
  <si>
    <t>Regidora Representante del Partido Futuro</t>
  </si>
  <si>
    <t>Regidora Representante del Partido Acción Nacional</t>
  </si>
  <si>
    <t>Regidor Representante de Morena</t>
  </si>
  <si>
    <t>Síndico Municipal</t>
  </si>
  <si>
    <t>Secretario del Ayuntamiento</t>
  </si>
  <si>
    <t>Directora de Catastro Municipal</t>
  </si>
  <si>
    <t>Procurador de Desarrollo Urbano</t>
  </si>
  <si>
    <t>Directora de Regularización y Reservas Territoriales</t>
  </si>
  <si>
    <t>Tesorera Municipal</t>
  </si>
  <si>
    <t>Contralor Ciudadano</t>
  </si>
  <si>
    <t>Director de Participación Ciudadana</t>
  </si>
  <si>
    <t>Jefe de la Unidad de Patrimonio</t>
  </si>
  <si>
    <t>Representante del Instituto Nacional del Suelo Sustentable</t>
  </si>
  <si>
    <t>REGISTRO DE ASISTENCIA</t>
  </si>
  <si>
    <t>ESTADÍSTICA DE ASISTENCIA 2025</t>
  </si>
  <si>
    <t>Enero</t>
  </si>
  <si>
    <t>Marzo</t>
  </si>
  <si>
    <t>Mayo</t>
  </si>
  <si>
    <t>Julio</t>
  </si>
  <si>
    <t>Octubre</t>
  </si>
  <si>
    <t>Noviembre</t>
  </si>
  <si>
    <t>Diciembre</t>
  </si>
  <si>
    <t>NOMBRE DE LOS INTEGRANTES  DE LA COMISIÓN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</si>
</sst>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sz val="8"/>
      <color rgb="FF00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11" fillId="0" borderId="0" applyNumberFormat="0" applyFill="0" applyBorder="0" applyAlignment="0" applyProtection="0"/>
  </cellStyleXfs>
  <cellXfs count="38">
    <xf numFmtId="0" fontId="0" fillId="0" borderId="0" xfId="0"/>
    <xf numFmtId="1" fontId="6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0" fillId="2" borderId="0" xfId="0" applyFill="1"/>
    <xf numFmtId="14" fontId="6" fillId="3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8" fillId="2" borderId="0" xfId="0" applyFont="1" applyFill="1"/>
    <xf numFmtId="0" fontId="6" fillId="3" borderId="1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1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2" fillId="0" borderId="1" xfId="5" applyFont="1" applyFill="1" applyBorder="1" applyAlignment="1">
      <alignment horizontal="center" vertical="top" wrapText="1"/>
    </xf>
    <xf numFmtId="0" fontId="0" fillId="0" borderId="1" xfId="0" applyFill="1" applyBorder="1" applyAlignment="1"/>
    <xf numFmtId="0" fontId="4" fillId="5" borderId="16" xfId="0" applyFont="1" applyFill="1" applyBorder="1" applyAlignment="1">
      <alignment horizontal="center" vertical="center" wrapText="1"/>
    </xf>
    <xf numFmtId="14" fontId="9" fillId="4" borderId="16" xfId="0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12" fillId="0" borderId="4" xfId="5" applyFont="1" applyFill="1" applyBorder="1" applyAlignment="1">
      <alignment horizontal="center" vertical="top" wrapText="1"/>
    </xf>
    <xf numFmtId="0" fontId="12" fillId="0" borderId="5" xfId="5" applyFont="1" applyFill="1" applyBorder="1" applyAlignment="1">
      <alignment horizontal="center" vertical="top" wrapText="1"/>
    </xf>
    <xf numFmtId="0" fontId="12" fillId="0" borderId="6" xfId="5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</cellXfs>
  <cellStyles count="6">
    <cellStyle name="Hipervínculo" xfId="5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1" xr:uid="{00000000-0005-0000-0000-000004000000}"/>
    <cellStyle name="Normal 5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20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 sz="1000"/>
              <a:t>ASISTENCIA </a:t>
            </a:r>
          </a:p>
          <a:p>
            <a:pPr algn="r">
              <a:defRPr/>
            </a:pPr>
            <a:r>
              <a:rPr lang="es-MX" sz="1000"/>
              <a:t>COMISIÓN MUNICIPAL DE REGULARIZACIÓN</a:t>
            </a:r>
          </a:p>
        </c:rich>
      </c:tx>
      <c:layout>
        <c:manualLayout>
          <c:xMode val="edge"/>
          <c:yMode val="edge"/>
          <c:x val="0.64742260066107205"/>
          <c:y val="3.4913817590982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20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27855022220583081"/>
          <c:y val="0.15235982885906454"/>
          <c:w val="0.6818905013922435"/>
          <c:h val="0.73095632807013877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'COMUR 2024'!$A$6:$A$21</c:f>
              <c:strCache>
                <c:ptCount val="16"/>
                <c:pt idx="0">
                  <c:v>Juan José Frangie Saade</c:v>
                </c:pt>
                <c:pt idx="1">
                  <c:v>Miguel Ángel Ixtlahuac Baumbach </c:v>
                </c:pt>
                <c:pt idx="2">
                  <c:v>Oscar Eduardo Santos Rizo</c:v>
                </c:pt>
                <c:pt idx="3">
                  <c:v>María Inés Mesta Orendain</c:v>
                </c:pt>
                <c:pt idx="4">
                  <c:v>Rosa Icela Díaz Gurrola</c:v>
                </c:pt>
                <c:pt idx="5">
                  <c:v>Mauro Lomelí Aguirre</c:v>
                </c:pt>
                <c:pt idx="6">
                  <c:v>Gabriel Alberto Lara Castro</c:v>
                </c:pt>
                <c:pt idx="7">
                  <c:v>Graciela de Obaldía Escalante </c:v>
                </c:pt>
                <c:pt idx="8">
                  <c:v>Itzia María Hernández Rodríguez</c:v>
                </c:pt>
                <c:pt idx="9">
                  <c:v>Noe Saúl Ramos García</c:v>
                </c:pt>
                <c:pt idx="10">
                  <c:v>María Andrea Torres Padilla</c:v>
                </c:pt>
                <c:pt idx="11">
                  <c:v>Adriana Romo López</c:v>
                </c:pt>
                <c:pt idx="12">
                  <c:v>David Rodríguez Pérez </c:v>
                </c:pt>
                <c:pt idx="13">
                  <c:v>Vladimir Gerardo Rico Tostado </c:v>
                </c:pt>
                <c:pt idx="14">
                  <c:v>Marco Antonio Díaz Llamas</c:v>
                </c:pt>
                <c:pt idx="15">
                  <c:v>Ernesto Padilla Aceves </c:v>
                </c:pt>
              </c:strCache>
            </c:strRef>
          </c:cat>
          <c:val>
            <c:numRef>
              <c:f>'COMUR 2024'!$O$6:$O$21</c:f>
              <c:numCache>
                <c:formatCode>0</c:formatCode>
                <c:ptCount val="16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5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3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BA0-49B6-A484-9788FCD79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5741488"/>
        <c:axId val="235742664"/>
      </c:barChart>
      <c:catAx>
        <c:axId val="2357414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35742664"/>
        <c:crosses val="autoZero"/>
        <c:auto val="1"/>
        <c:lblAlgn val="ctr"/>
        <c:lblOffset val="100"/>
        <c:tickLblSkip val="1"/>
        <c:noMultiLvlLbl val="0"/>
      </c:catAx>
      <c:valAx>
        <c:axId val="235742664"/>
        <c:scaling>
          <c:orientation val="minMax"/>
          <c:max val="1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35741488"/>
        <c:crosses val="autoZero"/>
        <c:crossBetween val="between"/>
        <c:majorUnit val="1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sz="1000">
          <a:latin typeface="Century Gothic" pitchFamily="34" charset="0"/>
        </a:defRPr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lang="es-ES"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900">
                <a:latin typeface="Century Gothic" pitchFamily="34" charset="0"/>
              </a:rPr>
              <a:t>PORCENTAJE DE ASISTENCIA POR INTEGRANTE</a:t>
            </a:r>
            <a:endParaRPr lang="es-MX" sz="900" baseline="0">
              <a:latin typeface="Century Gothic" pitchFamily="34" charset="0"/>
            </a:endParaRPr>
          </a:p>
          <a:p>
            <a:pPr algn="r">
              <a:defRPr lang="es-ES"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900">
                <a:latin typeface="Century Gothic" pitchFamily="34" charset="0"/>
              </a:rPr>
              <a:t>COMISIÓN</a:t>
            </a:r>
            <a:r>
              <a:rPr lang="es-MX" sz="900" baseline="0">
                <a:latin typeface="Century Gothic" pitchFamily="34" charset="0"/>
              </a:rPr>
              <a:t> MUNICIPAL DE REGULARIZACIÓN</a:t>
            </a:r>
            <a:endParaRPr lang="es-MX" sz="9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1.8269672072695226E-2"/>
          <c:y val="2.14350956130483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3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E40-46AB-BE59-266B4AF95DB3}"/>
              </c:ext>
            </c:extLst>
          </c:dPt>
          <c:dPt>
            <c:idx val="1"/>
            <c:bubble3D val="0"/>
            <c:spPr>
              <a:solidFill>
                <a:schemeClr val="accent5">
                  <a:shade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E40-46AB-BE59-266B4AF95DB3}"/>
              </c:ext>
            </c:extLst>
          </c:dPt>
          <c:dPt>
            <c:idx val="2"/>
            <c:bubble3D val="0"/>
            <c:spPr>
              <a:solidFill>
                <a:schemeClr val="accent5">
                  <a:shade val="5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E40-46AB-BE59-266B4AF95DB3}"/>
              </c:ext>
            </c:extLst>
          </c:dPt>
          <c:dPt>
            <c:idx val="3"/>
            <c:bubble3D val="0"/>
            <c:spPr>
              <a:solidFill>
                <a:schemeClr val="accent5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E40-46AB-BE59-266B4AF95DB3}"/>
              </c:ext>
            </c:extLst>
          </c:dPt>
          <c:dPt>
            <c:idx val="4"/>
            <c:bubble3D val="0"/>
            <c:spPr>
              <a:solidFill>
                <a:schemeClr val="accent5">
                  <a:shade val="7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E40-46AB-BE59-266B4AF95DB3}"/>
              </c:ext>
            </c:extLst>
          </c:dPt>
          <c:dPt>
            <c:idx val="5"/>
            <c:bubble3D val="0"/>
            <c:spPr>
              <a:solidFill>
                <a:schemeClr val="accent5">
                  <a:shade val="8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E40-46AB-BE59-266B4AF95DB3}"/>
              </c:ext>
            </c:extLst>
          </c:dPt>
          <c:dPt>
            <c:idx val="6"/>
            <c:bubble3D val="0"/>
            <c:spPr>
              <a:solidFill>
                <a:schemeClr val="accent5">
                  <a:shade val="9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E40-46AB-BE59-266B4AF95DB3}"/>
              </c:ext>
            </c:extLst>
          </c:dPt>
          <c:dPt>
            <c:idx val="7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E40-46AB-BE59-266B4AF95DB3}"/>
              </c:ext>
            </c:extLst>
          </c:dPt>
          <c:dPt>
            <c:idx val="8"/>
            <c:bubble3D val="0"/>
            <c:spPr>
              <a:solidFill>
                <a:schemeClr val="accent5">
                  <a:tint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E40-46AB-BE59-266B4AF95DB3}"/>
              </c:ext>
            </c:extLst>
          </c:dPt>
          <c:dPt>
            <c:idx val="9"/>
            <c:bubble3D val="0"/>
            <c:spPr>
              <a:solidFill>
                <a:schemeClr val="accent5">
                  <a:tint val="8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E40-46AB-BE59-266B4AF95DB3}"/>
              </c:ext>
            </c:extLst>
          </c:dPt>
          <c:dPt>
            <c:idx val="10"/>
            <c:bubble3D val="0"/>
            <c:spPr>
              <a:solidFill>
                <a:schemeClr val="accent5">
                  <a:tint val="7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E40-46AB-BE59-266B4AF95DB3}"/>
              </c:ext>
            </c:extLst>
          </c:dPt>
          <c:dPt>
            <c:idx val="11"/>
            <c:bubble3D val="0"/>
            <c:spPr>
              <a:solidFill>
                <a:schemeClr val="accent5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E40-46AB-BE59-266B4AF95DB3}"/>
              </c:ext>
            </c:extLst>
          </c:dPt>
          <c:dPt>
            <c:idx val="12"/>
            <c:bubble3D val="0"/>
            <c:spPr>
              <a:solidFill>
                <a:schemeClr val="accent5">
                  <a:tint val="5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AE40-46AB-BE59-266B4AF95DB3}"/>
              </c:ext>
            </c:extLst>
          </c:dPt>
          <c:dPt>
            <c:idx val="13"/>
            <c:bubble3D val="0"/>
            <c:spPr>
              <a:solidFill>
                <a:schemeClr val="accent5">
                  <a:tint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AE40-46AB-BE59-266B4AF95DB3}"/>
              </c:ext>
            </c:extLst>
          </c:dPt>
          <c:dPt>
            <c:idx val="14"/>
            <c:bubble3D val="0"/>
            <c:spPr>
              <a:solidFill>
                <a:schemeClr val="accent5">
                  <a:tint val="3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AE40-46AB-BE59-266B4AF95DB3}"/>
              </c:ext>
            </c:extLst>
          </c:dPt>
          <c:cat>
            <c:strRef>
              <c:f>'COMUR 2024'!$A$6:$A$21</c:f>
              <c:strCache>
                <c:ptCount val="16"/>
                <c:pt idx="0">
                  <c:v>Juan José Frangie Saade</c:v>
                </c:pt>
                <c:pt idx="1">
                  <c:v>Miguel Ángel Ixtlahuac Baumbach </c:v>
                </c:pt>
                <c:pt idx="2">
                  <c:v>Oscar Eduardo Santos Rizo</c:v>
                </c:pt>
                <c:pt idx="3">
                  <c:v>María Inés Mesta Orendain</c:v>
                </c:pt>
                <c:pt idx="4">
                  <c:v>Rosa Icela Díaz Gurrola</c:v>
                </c:pt>
                <c:pt idx="5">
                  <c:v>Mauro Lomelí Aguirre</c:v>
                </c:pt>
                <c:pt idx="6">
                  <c:v>Gabriel Alberto Lara Castro</c:v>
                </c:pt>
                <c:pt idx="7">
                  <c:v>Graciela de Obaldía Escalante </c:v>
                </c:pt>
                <c:pt idx="8">
                  <c:v>Itzia María Hernández Rodríguez</c:v>
                </c:pt>
                <c:pt idx="9">
                  <c:v>Noe Saúl Ramos García</c:v>
                </c:pt>
                <c:pt idx="10">
                  <c:v>María Andrea Torres Padilla</c:v>
                </c:pt>
                <c:pt idx="11">
                  <c:v>Adriana Romo López</c:v>
                </c:pt>
                <c:pt idx="12">
                  <c:v>David Rodríguez Pérez </c:v>
                </c:pt>
                <c:pt idx="13">
                  <c:v>Vladimir Gerardo Rico Tostado </c:v>
                </c:pt>
                <c:pt idx="14">
                  <c:v>Marco Antonio Díaz Llamas</c:v>
                </c:pt>
                <c:pt idx="15">
                  <c:v>Ernesto Padilla Aceves </c:v>
                </c:pt>
              </c:strCache>
            </c:strRef>
          </c:cat>
          <c:val>
            <c:numRef>
              <c:f>'COMUR 2024'!$P$6:$P$21</c:f>
              <c:numCache>
                <c:formatCode>0</c:formatCode>
                <c:ptCount val="16"/>
                <c:pt idx="0">
                  <c:v>100</c:v>
                </c:pt>
                <c:pt idx="1">
                  <c:v>80</c:v>
                </c:pt>
                <c:pt idx="2">
                  <c:v>100</c:v>
                </c:pt>
                <c:pt idx="3">
                  <c:v>60</c:v>
                </c:pt>
                <c:pt idx="4">
                  <c:v>100</c:v>
                </c:pt>
                <c:pt idx="5">
                  <c:v>80</c:v>
                </c:pt>
                <c:pt idx="6">
                  <c:v>100</c:v>
                </c:pt>
                <c:pt idx="7">
                  <c:v>80</c:v>
                </c:pt>
                <c:pt idx="8">
                  <c:v>100</c:v>
                </c:pt>
                <c:pt idx="9">
                  <c:v>60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80</c:v>
                </c:pt>
                <c:pt idx="14">
                  <c:v>100</c:v>
                </c:pt>
                <c:pt idx="15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FA-4858-B5AB-84DC34317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111116686082785"/>
          <c:y val="4.0699212598425204E-2"/>
          <c:w val="0.42367151660390284"/>
          <c:h val="0.959300787401574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lang="es-ES"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MX" sz="1000" b="1" i="0" baseline="0">
                <a:effectLst/>
                <a:latin typeface="Century Gothic" pitchFamily="34" charset="0"/>
              </a:rPr>
              <a:t>PORCENTAJE DE ASISTENCIA POR SESIÓN</a:t>
            </a:r>
            <a:endParaRPr lang="es-MX" sz="1000">
              <a:effectLst/>
              <a:latin typeface="Century Gothic" pitchFamily="34" charset="0"/>
            </a:endParaRPr>
          </a:p>
          <a:p>
            <a:pPr algn="r">
              <a:defRPr lang="es-ES"/>
            </a:pPr>
            <a:r>
              <a:rPr lang="es-MX" sz="1000" b="1" i="0" baseline="0">
                <a:effectLst/>
                <a:latin typeface="Century Gothic" pitchFamily="34" charset="0"/>
              </a:rPr>
              <a:t>COMISIÓN MUNICIPAL DE REGULARIZACIÓN</a:t>
            </a:r>
          </a:p>
        </c:rich>
      </c:tx>
      <c:layout>
        <c:manualLayout>
          <c:xMode val="edge"/>
          <c:yMode val="edge"/>
          <c:x val="0.58684671046828274"/>
          <c:y val="4.2381269383114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lang="es-ES"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5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accent5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'COMUR 2024'!$C$5:$N$5</c:f>
              <c:strCache>
                <c:ptCount val="12"/>
                <c:pt idx="0">
                  <c:v>Enero</c:v>
                </c:pt>
                <c:pt idx="1">
                  <c:v>13/02/2025</c:v>
                </c:pt>
                <c:pt idx="2">
                  <c:v>Marzo</c:v>
                </c:pt>
                <c:pt idx="3">
                  <c:v>02/04/2025</c:v>
                </c:pt>
                <c:pt idx="4">
                  <c:v>Mayo</c:v>
                </c:pt>
                <c:pt idx="5">
                  <c:v>11/06/2025</c:v>
                </c:pt>
                <c:pt idx="6">
                  <c:v>Julio</c:v>
                </c:pt>
                <c:pt idx="7">
                  <c:v>19/08/2025</c:v>
                </c:pt>
                <c:pt idx="8">
                  <c:v>24/09/2025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spPr>
            <a:solidFill>
              <a:schemeClr val="accent5"/>
            </a:solidFill>
            <a:ln w="9525" cap="flat" cmpd="sng" algn="ctr">
              <a:solidFill>
                <a:schemeClr val="accent5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  <a:sp3d contourW="9525">
              <a:contourClr>
                <a:schemeClr val="accent5">
                  <a:shade val="50000"/>
                  <a:shade val="95000"/>
                  <a:satMod val="105000"/>
                </a:schemeClr>
              </a:contourClr>
            </a:sp3d>
          </c:spPr>
          <c:invertIfNegative val="0"/>
          <c:cat>
            <c:strRef>
              <c:f>'COMUR 2024'!$C$5:$N$5</c:f>
              <c:strCache>
                <c:ptCount val="12"/>
                <c:pt idx="0">
                  <c:v>Enero</c:v>
                </c:pt>
                <c:pt idx="1">
                  <c:v>13/02/2025</c:v>
                </c:pt>
                <c:pt idx="2">
                  <c:v>Marzo</c:v>
                </c:pt>
                <c:pt idx="3">
                  <c:v>02/04/2025</c:v>
                </c:pt>
                <c:pt idx="4">
                  <c:v>Mayo</c:v>
                </c:pt>
                <c:pt idx="5">
                  <c:v>11/06/2025</c:v>
                </c:pt>
                <c:pt idx="6">
                  <c:v>Julio</c:v>
                </c:pt>
                <c:pt idx="7">
                  <c:v>19/08/2025</c:v>
                </c:pt>
                <c:pt idx="8">
                  <c:v>24/09/2025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'COMUR 2024'!$C$22:$N$22</c:f>
              <c:numCache>
                <c:formatCode>0</c:formatCode>
                <c:ptCount val="12"/>
                <c:pt idx="0">
                  <c:v>0</c:v>
                </c:pt>
                <c:pt idx="1">
                  <c:v>81.25</c:v>
                </c:pt>
                <c:pt idx="2">
                  <c:v>0</c:v>
                </c:pt>
                <c:pt idx="3">
                  <c:v>100</c:v>
                </c:pt>
                <c:pt idx="4">
                  <c:v>0</c:v>
                </c:pt>
                <c:pt idx="5">
                  <c:v>81.25</c:v>
                </c:pt>
                <c:pt idx="6">
                  <c:v>0</c:v>
                </c:pt>
                <c:pt idx="7">
                  <c:v>81.25</c:v>
                </c:pt>
                <c:pt idx="8">
                  <c:v>87.5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63-4BB2-B0C1-E4CA8F9F9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2"/>
        <c:gapDepth val="202"/>
        <c:shape val="cylinder"/>
        <c:axId val="235741096"/>
        <c:axId val="235739920"/>
        <c:axId val="0"/>
      </c:bar3DChart>
      <c:catAx>
        <c:axId val="235741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8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35739920"/>
        <c:crosses val="autoZero"/>
        <c:auto val="1"/>
        <c:lblAlgn val="ctr"/>
        <c:lblOffset val="100"/>
        <c:noMultiLvlLbl val="0"/>
      </c:catAx>
      <c:valAx>
        <c:axId val="235739920"/>
        <c:scaling>
          <c:orientation val="minMax"/>
          <c:max val="100"/>
          <c:min val="30"/>
        </c:scaling>
        <c:delete val="0"/>
        <c:axPos val="b"/>
        <c:majorGridlines>
          <c:spPr>
            <a:ln w="9525" cap="flat" cmpd="sng" algn="ctr">
              <a:solidFill>
                <a:schemeClr val="dk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4127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0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3574109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24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895351</xdr:colOff>
      <xdr:row>22</xdr:row>
      <xdr:rowOff>171450</xdr:rowOff>
    </xdr:from>
    <xdr:to>
      <xdr:col>15</xdr:col>
      <xdr:colOff>1352550</xdr:colOff>
      <xdr:row>46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125410</xdr:colOff>
      <xdr:row>22</xdr:row>
      <xdr:rowOff>142875</xdr:rowOff>
    </xdr:from>
    <xdr:to>
      <xdr:col>6</xdr:col>
      <xdr:colOff>28575</xdr:colOff>
      <xdr:row>46</xdr:row>
      <xdr:rowOff>15875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1647825</xdr:colOff>
      <xdr:row>47</xdr:row>
      <xdr:rowOff>30691</xdr:rowOff>
    </xdr:from>
    <xdr:to>
      <xdr:col>13</xdr:col>
      <xdr:colOff>523875</xdr:colOff>
      <xdr:row>65</xdr:row>
      <xdr:rowOff>38100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740594</xdr:colOff>
      <xdr:row>0</xdr:row>
      <xdr:rowOff>11676</xdr:rowOff>
    </xdr:from>
    <xdr:to>
      <xdr:col>0</xdr:col>
      <xdr:colOff>1508739</xdr:colOff>
      <xdr:row>2</xdr:row>
      <xdr:rowOff>262033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79FEEA-BF04-490B-B107-B6FA37B1B2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81683" t="30930" r="7442" b="46971"/>
        <a:stretch/>
      </xdr:blipFill>
      <xdr:spPr>
        <a:xfrm>
          <a:off x="740594" y="11676"/>
          <a:ext cx="768145" cy="879007"/>
        </a:xfrm>
        <a:prstGeom prst="rect">
          <a:avLst/>
        </a:prstGeom>
      </xdr:spPr>
    </xdr:pic>
    <xdr:clientData/>
  </xdr:twoCellAnchor>
  <xdr:twoCellAnchor editAs="oneCell">
    <xdr:from>
      <xdr:col>15</xdr:col>
      <xdr:colOff>302444</xdr:colOff>
      <xdr:row>0</xdr:row>
      <xdr:rowOff>0</xdr:rowOff>
    </xdr:from>
    <xdr:to>
      <xdr:col>15</xdr:col>
      <xdr:colOff>1070589</xdr:colOff>
      <xdr:row>2</xdr:row>
      <xdr:rowOff>250357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F026D87-A860-4C38-9E88-7AF186401A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81683" t="30930" r="7442" b="46971"/>
        <a:stretch/>
      </xdr:blipFill>
      <xdr:spPr>
        <a:xfrm>
          <a:off x="16352069" y="0"/>
          <a:ext cx="768145" cy="8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5/06/COMUR_Mayo_2025.pdf" TargetMode="External"/><Relationship Id="rId2" Type="http://schemas.openxmlformats.org/officeDocument/2006/relationships/hyperlink" Target="https://www.zapopan.gob.mx/wp-content/uploads/2025/04/COMUR_Marzo_2025.pdf" TargetMode="External"/><Relationship Id="rId1" Type="http://schemas.openxmlformats.org/officeDocument/2006/relationships/hyperlink" Target="https://www.zapopan.gob.mx/wp-content/uploads/2025/02/COMUR_Enero_2025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zapopan.gob.mx/wp-content/uploads/2025/08/COMUR_Julio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P22"/>
  <sheetViews>
    <sheetView tabSelected="1" zoomScaleNormal="100" zoomScaleSheetLayoutView="100" workbookViewId="0">
      <selection activeCell="A4" sqref="A4:B5"/>
    </sheetView>
  </sheetViews>
  <sheetFormatPr baseColWidth="10" defaultColWidth="11.42578125" defaultRowHeight="15" x14ac:dyDescent="0.25"/>
  <cols>
    <col min="1" max="1" width="33.7109375" style="3" customWidth="1"/>
    <col min="2" max="2" width="28.7109375" style="3" customWidth="1"/>
    <col min="3" max="15" width="13.7109375" style="3" customWidth="1"/>
    <col min="16" max="16" width="20.7109375" style="3" customWidth="1"/>
    <col min="17" max="16384" width="11.42578125" style="3"/>
  </cols>
  <sheetData>
    <row r="1" spans="1:16" ht="24.95" customHeight="1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5"/>
    </row>
    <row r="2" spans="1:16" ht="24.95" customHeight="1" x14ac:dyDescent="0.25">
      <c r="A2" s="26" t="s">
        <v>39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/>
    </row>
    <row r="3" spans="1:16" ht="24.95" customHeight="1" x14ac:dyDescent="0.25">
      <c r="A3" s="29" t="s">
        <v>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1"/>
    </row>
    <row r="4" spans="1:16" s="9" customFormat="1" ht="30" customHeight="1" x14ac:dyDescent="0.2">
      <c r="A4" s="34" t="s">
        <v>47</v>
      </c>
      <c r="B4" s="35"/>
      <c r="C4" s="32" t="s">
        <v>38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3"/>
    </row>
    <row r="5" spans="1:16" s="9" customFormat="1" ht="30" customHeight="1" x14ac:dyDescent="0.2">
      <c r="A5" s="36"/>
      <c r="B5" s="37"/>
      <c r="C5" s="4" t="s">
        <v>40</v>
      </c>
      <c r="D5" s="17">
        <v>45701</v>
      </c>
      <c r="E5" s="4" t="s">
        <v>41</v>
      </c>
      <c r="F5" s="4">
        <v>45749</v>
      </c>
      <c r="G5" s="4" t="s">
        <v>42</v>
      </c>
      <c r="H5" s="4">
        <v>45819</v>
      </c>
      <c r="I5" s="4" t="s">
        <v>43</v>
      </c>
      <c r="J5" s="4">
        <v>45888</v>
      </c>
      <c r="K5" s="4">
        <v>45924</v>
      </c>
      <c r="L5" s="4" t="s">
        <v>44</v>
      </c>
      <c r="M5" s="4" t="s">
        <v>45</v>
      </c>
      <c r="N5" s="4" t="s">
        <v>46</v>
      </c>
      <c r="O5" s="8" t="s">
        <v>1</v>
      </c>
      <c r="P5" s="8" t="s">
        <v>4</v>
      </c>
    </row>
    <row r="6" spans="1:16" ht="30" customHeight="1" x14ac:dyDescent="0.25">
      <c r="A6" s="10" t="s">
        <v>9</v>
      </c>
      <c r="B6" s="11" t="s">
        <v>22</v>
      </c>
      <c r="C6" s="20" t="s">
        <v>10</v>
      </c>
      <c r="D6" s="16">
        <v>1</v>
      </c>
      <c r="E6" s="20" t="s">
        <v>10</v>
      </c>
      <c r="F6" s="16">
        <v>1</v>
      </c>
      <c r="G6" s="20" t="s">
        <v>10</v>
      </c>
      <c r="H6" s="16">
        <v>1</v>
      </c>
      <c r="I6" s="20" t="s">
        <v>10</v>
      </c>
      <c r="J6" s="16">
        <v>1</v>
      </c>
      <c r="K6" s="16">
        <v>1</v>
      </c>
      <c r="L6" s="14"/>
      <c r="M6" s="14"/>
      <c r="N6" s="15"/>
      <c r="O6" s="2">
        <f t="shared" ref="O6:O20" si="0">SUM(C6:N6)</f>
        <v>5</v>
      </c>
      <c r="P6" s="1">
        <f>(O6*100)/($O$6)</f>
        <v>100</v>
      </c>
    </row>
    <row r="7" spans="1:16" ht="30" customHeight="1" x14ac:dyDescent="0.25">
      <c r="A7" s="12" t="s">
        <v>11</v>
      </c>
      <c r="B7" s="11" t="s">
        <v>23</v>
      </c>
      <c r="C7" s="21"/>
      <c r="D7" s="16">
        <v>1</v>
      </c>
      <c r="E7" s="21"/>
      <c r="F7" s="16">
        <v>1</v>
      </c>
      <c r="G7" s="21"/>
      <c r="H7" s="16">
        <v>1</v>
      </c>
      <c r="I7" s="21"/>
      <c r="J7" s="16">
        <v>0</v>
      </c>
      <c r="K7" s="16">
        <v>1</v>
      </c>
      <c r="L7" s="14"/>
      <c r="M7" s="14"/>
      <c r="N7" s="15"/>
      <c r="O7" s="2">
        <f t="shared" si="0"/>
        <v>4</v>
      </c>
      <c r="P7" s="1">
        <f>(O7*100)/($O$6)</f>
        <v>80</v>
      </c>
    </row>
    <row r="8" spans="1:16" ht="30" customHeight="1" x14ac:dyDescent="0.25">
      <c r="A8" s="12" t="s">
        <v>12</v>
      </c>
      <c r="B8" s="11" t="s">
        <v>24</v>
      </c>
      <c r="C8" s="21"/>
      <c r="D8" s="16">
        <v>1</v>
      </c>
      <c r="E8" s="21"/>
      <c r="F8" s="16">
        <v>1</v>
      </c>
      <c r="G8" s="21"/>
      <c r="H8" s="16">
        <v>1</v>
      </c>
      <c r="I8" s="21"/>
      <c r="J8" s="16">
        <v>1</v>
      </c>
      <c r="K8" s="16">
        <v>1</v>
      </c>
      <c r="L8" s="14"/>
      <c r="M8" s="14"/>
      <c r="N8" s="15"/>
      <c r="O8" s="2">
        <f t="shared" si="0"/>
        <v>5</v>
      </c>
      <c r="P8" s="1">
        <f t="shared" ref="P8:P19" si="1">(O8*100)/($O$6)</f>
        <v>100</v>
      </c>
    </row>
    <row r="9" spans="1:16" ht="30" customHeight="1" x14ac:dyDescent="0.25">
      <c r="A9" s="10" t="s">
        <v>13</v>
      </c>
      <c r="B9" s="11" t="s">
        <v>25</v>
      </c>
      <c r="C9" s="21"/>
      <c r="D9" s="16">
        <v>0</v>
      </c>
      <c r="E9" s="21"/>
      <c r="F9" s="16">
        <v>1</v>
      </c>
      <c r="G9" s="21"/>
      <c r="H9" s="16">
        <v>1</v>
      </c>
      <c r="I9" s="21"/>
      <c r="J9" s="16">
        <v>1</v>
      </c>
      <c r="K9" s="16">
        <v>0</v>
      </c>
      <c r="L9" s="14"/>
      <c r="M9" s="14"/>
      <c r="N9" s="15"/>
      <c r="O9" s="2">
        <f t="shared" si="0"/>
        <v>3</v>
      </c>
      <c r="P9" s="1">
        <f>(O9*100)/($O$6)</f>
        <v>60</v>
      </c>
    </row>
    <row r="10" spans="1:16" ht="30" customHeight="1" x14ac:dyDescent="0.25">
      <c r="A10" s="12" t="s">
        <v>14</v>
      </c>
      <c r="B10" s="11" t="s">
        <v>26</v>
      </c>
      <c r="C10" s="21"/>
      <c r="D10" s="16">
        <v>1</v>
      </c>
      <c r="E10" s="21"/>
      <c r="F10" s="16">
        <v>1</v>
      </c>
      <c r="G10" s="21"/>
      <c r="H10" s="16">
        <v>1</v>
      </c>
      <c r="I10" s="21"/>
      <c r="J10" s="16">
        <v>1</v>
      </c>
      <c r="K10" s="16">
        <v>1</v>
      </c>
      <c r="L10" s="14"/>
      <c r="M10" s="14"/>
      <c r="N10" s="15"/>
      <c r="O10" s="2">
        <f t="shared" si="0"/>
        <v>5</v>
      </c>
      <c r="P10" s="1">
        <f t="shared" si="1"/>
        <v>100</v>
      </c>
    </row>
    <row r="11" spans="1:16" ht="30" customHeight="1" x14ac:dyDescent="0.25">
      <c r="A11" s="12" t="s">
        <v>15</v>
      </c>
      <c r="B11" s="11" t="s">
        <v>27</v>
      </c>
      <c r="C11" s="21"/>
      <c r="D11" s="16">
        <v>0</v>
      </c>
      <c r="E11" s="21"/>
      <c r="F11" s="16">
        <v>1</v>
      </c>
      <c r="G11" s="21"/>
      <c r="H11" s="16">
        <v>1</v>
      </c>
      <c r="I11" s="21"/>
      <c r="J11" s="16">
        <v>1</v>
      </c>
      <c r="K11" s="16">
        <v>1</v>
      </c>
      <c r="L11" s="14"/>
      <c r="M11" s="14"/>
      <c r="N11" s="15"/>
      <c r="O11" s="2">
        <f t="shared" si="0"/>
        <v>4</v>
      </c>
      <c r="P11" s="1">
        <f t="shared" si="1"/>
        <v>80</v>
      </c>
    </row>
    <row r="12" spans="1:16" ht="30" customHeight="1" x14ac:dyDescent="0.25">
      <c r="A12" s="10" t="s">
        <v>8</v>
      </c>
      <c r="B12" s="11" t="s">
        <v>28</v>
      </c>
      <c r="C12" s="21"/>
      <c r="D12" s="16">
        <v>1</v>
      </c>
      <c r="E12" s="21"/>
      <c r="F12" s="16">
        <v>1</v>
      </c>
      <c r="G12" s="21"/>
      <c r="H12" s="16">
        <v>1</v>
      </c>
      <c r="I12" s="21"/>
      <c r="J12" s="16">
        <v>1</v>
      </c>
      <c r="K12" s="16">
        <v>1</v>
      </c>
      <c r="L12" s="14"/>
      <c r="M12" s="14"/>
      <c r="N12" s="15"/>
      <c r="O12" s="2">
        <f t="shared" si="0"/>
        <v>5</v>
      </c>
      <c r="P12" s="1">
        <f t="shared" si="1"/>
        <v>100</v>
      </c>
    </row>
    <row r="13" spans="1:16" ht="30" customHeight="1" x14ac:dyDescent="0.25">
      <c r="A13" s="12" t="s">
        <v>16</v>
      </c>
      <c r="B13" s="11" t="s">
        <v>29</v>
      </c>
      <c r="C13" s="21"/>
      <c r="D13" s="16">
        <v>1</v>
      </c>
      <c r="E13" s="21"/>
      <c r="F13" s="16">
        <v>1</v>
      </c>
      <c r="G13" s="21"/>
      <c r="H13" s="16">
        <v>0</v>
      </c>
      <c r="I13" s="21"/>
      <c r="J13" s="16">
        <v>1</v>
      </c>
      <c r="K13" s="16">
        <v>1</v>
      </c>
      <c r="L13" s="14"/>
      <c r="M13" s="14"/>
      <c r="N13" s="15"/>
      <c r="O13" s="2">
        <f t="shared" si="0"/>
        <v>4</v>
      </c>
      <c r="P13" s="1">
        <f t="shared" si="1"/>
        <v>80</v>
      </c>
    </row>
    <row r="14" spans="1:16" ht="30" customHeight="1" x14ac:dyDescent="0.25">
      <c r="A14" s="12" t="s">
        <v>17</v>
      </c>
      <c r="B14" s="11" t="s">
        <v>30</v>
      </c>
      <c r="C14" s="21"/>
      <c r="D14" s="16">
        <v>1</v>
      </c>
      <c r="E14" s="21"/>
      <c r="F14" s="16">
        <v>1</v>
      </c>
      <c r="G14" s="21"/>
      <c r="H14" s="16">
        <v>1</v>
      </c>
      <c r="I14" s="21"/>
      <c r="J14" s="16">
        <v>1</v>
      </c>
      <c r="K14" s="16">
        <v>1</v>
      </c>
      <c r="L14" s="14"/>
      <c r="M14" s="14"/>
      <c r="N14" s="15"/>
      <c r="O14" s="2">
        <f t="shared" si="0"/>
        <v>5</v>
      </c>
      <c r="P14" s="1">
        <f t="shared" si="1"/>
        <v>100</v>
      </c>
    </row>
    <row r="15" spans="1:16" ht="30" customHeight="1" x14ac:dyDescent="0.25">
      <c r="A15" s="12" t="s">
        <v>18</v>
      </c>
      <c r="B15" s="11" t="s">
        <v>31</v>
      </c>
      <c r="C15" s="21"/>
      <c r="D15" s="16">
        <v>1</v>
      </c>
      <c r="E15" s="21"/>
      <c r="F15" s="16">
        <v>1</v>
      </c>
      <c r="G15" s="21"/>
      <c r="H15" s="16">
        <v>0</v>
      </c>
      <c r="I15" s="21"/>
      <c r="J15" s="16">
        <v>0</v>
      </c>
      <c r="K15" s="16">
        <v>1</v>
      </c>
      <c r="L15" s="14"/>
      <c r="M15" s="14"/>
      <c r="N15" s="15"/>
      <c r="O15" s="2">
        <f t="shared" si="0"/>
        <v>3</v>
      </c>
      <c r="P15" s="1">
        <f t="shared" si="1"/>
        <v>60</v>
      </c>
    </row>
    <row r="16" spans="1:16" ht="30" customHeight="1" x14ac:dyDescent="0.25">
      <c r="A16" s="12" t="s">
        <v>19</v>
      </c>
      <c r="B16" s="11" t="s">
        <v>32</v>
      </c>
      <c r="C16" s="21"/>
      <c r="D16" s="16">
        <v>1</v>
      </c>
      <c r="E16" s="21"/>
      <c r="F16" s="16">
        <v>1</v>
      </c>
      <c r="G16" s="21"/>
      <c r="H16" s="16">
        <v>1</v>
      </c>
      <c r="I16" s="21"/>
      <c r="J16" s="16">
        <v>1</v>
      </c>
      <c r="K16" s="16">
        <v>1</v>
      </c>
      <c r="L16" s="14"/>
      <c r="M16" s="14"/>
      <c r="N16" s="15"/>
      <c r="O16" s="2">
        <f t="shared" si="0"/>
        <v>5</v>
      </c>
      <c r="P16" s="1">
        <f t="shared" si="1"/>
        <v>100</v>
      </c>
    </row>
    <row r="17" spans="1:16" ht="30" customHeight="1" x14ac:dyDescent="0.25">
      <c r="A17" s="13" t="s">
        <v>3</v>
      </c>
      <c r="B17" s="11" t="s">
        <v>33</v>
      </c>
      <c r="C17" s="21"/>
      <c r="D17" s="16">
        <v>1</v>
      </c>
      <c r="E17" s="21"/>
      <c r="F17" s="16">
        <v>1</v>
      </c>
      <c r="G17" s="21"/>
      <c r="H17" s="16">
        <v>1</v>
      </c>
      <c r="I17" s="21"/>
      <c r="J17" s="16">
        <v>1</v>
      </c>
      <c r="K17" s="16">
        <v>1</v>
      </c>
      <c r="L17" s="14"/>
      <c r="M17" s="14"/>
      <c r="N17" s="15"/>
      <c r="O17" s="2">
        <f t="shared" si="0"/>
        <v>5</v>
      </c>
      <c r="P17" s="1">
        <f t="shared" si="1"/>
        <v>100</v>
      </c>
    </row>
    <row r="18" spans="1:16" ht="30" customHeight="1" x14ac:dyDescent="0.25">
      <c r="A18" s="12" t="s">
        <v>20</v>
      </c>
      <c r="B18" s="11" t="s">
        <v>34</v>
      </c>
      <c r="C18" s="21"/>
      <c r="D18" s="16">
        <v>1</v>
      </c>
      <c r="E18" s="21"/>
      <c r="F18" s="16">
        <v>1</v>
      </c>
      <c r="G18" s="21"/>
      <c r="H18" s="16">
        <v>1</v>
      </c>
      <c r="I18" s="21"/>
      <c r="J18" s="16">
        <v>1</v>
      </c>
      <c r="K18" s="16">
        <v>1</v>
      </c>
      <c r="L18" s="14"/>
      <c r="M18" s="14"/>
      <c r="N18" s="15"/>
      <c r="O18" s="2">
        <f t="shared" si="0"/>
        <v>5</v>
      </c>
      <c r="P18" s="1">
        <f t="shared" si="1"/>
        <v>100</v>
      </c>
    </row>
    <row r="19" spans="1:16" ht="30" customHeight="1" x14ac:dyDescent="0.25">
      <c r="A19" s="12" t="s">
        <v>7</v>
      </c>
      <c r="B19" s="11" t="s">
        <v>35</v>
      </c>
      <c r="C19" s="21"/>
      <c r="D19" s="16">
        <v>1</v>
      </c>
      <c r="E19" s="21"/>
      <c r="F19" s="16">
        <v>1</v>
      </c>
      <c r="G19" s="21"/>
      <c r="H19" s="16">
        <v>1</v>
      </c>
      <c r="I19" s="21"/>
      <c r="J19" s="16">
        <v>1</v>
      </c>
      <c r="K19" s="16">
        <v>0</v>
      </c>
      <c r="L19" s="14"/>
      <c r="M19" s="14"/>
      <c r="N19" s="15"/>
      <c r="O19" s="2">
        <f t="shared" si="0"/>
        <v>4</v>
      </c>
      <c r="P19" s="1">
        <f t="shared" si="1"/>
        <v>80</v>
      </c>
    </row>
    <row r="20" spans="1:16" ht="30" customHeight="1" x14ac:dyDescent="0.25">
      <c r="A20" s="12" t="s">
        <v>21</v>
      </c>
      <c r="B20" s="11" t="s">
        <v>36</v>
      </c>
      <c r="C20" s="21"/>
      <c r="D20" s="16">
        <v>1</v>
      </c>
      <c r="E20" s="21"/>
      <c r="F20" s="16">
        <v>1</v>
      </c>
      <c r="G20" s="21"/>
      <c r="H20" s="16">
        <v>1</v>
      </c>
      <c r="I20" s="21"/>
      <c r="J20" s="16">
        <v>1</v>
      </c>
      <c r="K20" s="16">
        <v>1</v>
      </c>
      <c r="L20" s="14"/>
      <c r="M20" s="14"/>
      <c r="N20" s="15"/>
      <c r="O20" s="2">
        <f t="shared" si="0"/>
        <v>5</v>
      </c>
      <c r="P20" s="1">
        <f>(O20*100)/($O$6)</f>
        <v>100</v>
      </c>
    </row>
    <row r="21" spans="1:16" ht="30" customHeight="1" x14ac:dyDescent="0.25">
      <c r="A21" s="12" t="s">
        <v>6</v>
      </c>
      <c r="B21" s="11" t="s">
        <v>37</v>
      </c>
      <c r="C21" s="22"/>
      <c r="D21" s="16">
        <v>0</v>
      </c>
      <c r="E21" s="22"/>
      <c r="F21" s="16">
        <v>1</v>
      </c>
      <c r="G21" s="22"/>
      <c r="H21" s="16">
        <v>0</v>
      </c>
      <c r="I21" s="22"/>
      <c r="J21" s="16">
        <v>0</v>
      </c>
      <c r="K21" s="16">
        <v>1</v>
      </c>
      <c r="L21" s="14"/>
      <c r="M21" s="14"/>
      <c r="N21" s="15"/>
      <c r="O21" s="2">
        <f>SUM(C21:N21)</f>
        <v>2</v>
      </c>
      <c r="P21" s="1">
        <f>(O21*100)/($O$6)</f>
        <v>40</v>
      </c>
    </row>
    <row r="22" spans="1:16" s="7" customFormat="1" ht="30" customHeight="1" x14ac:dyDescent="0.25">
      <c r="A22" s="18" t="s">
        <v>2</v>
      </c>
      <c r="B22" s="19"/>
      <c r="C22" s="5" t="e">
        <f t="shared" ref="C22" si="2">AVERAGE(C6:C20)*100</f>
        <v>#DIV/0!</v>
      </c>
      <c r="D22" s="5">
        <f>AVERAGE(D6:D21)*100</f>
        <v>81.25</v>
      </c>
      <c r="E22" s="5" t="e">
        <f t="shared" ref="E22:N22" si="3">AVERAGE(E6:E21)*100</f>
        <v>#DIV/0!</v>
      </c>
      <c r="F22" s="5">
        <f t="shared" si="3"/>
        <v>100</v>
      </c>
      <c r="G22" s="5" t="e">
        <f t="shared" si="3"/>
        <v>#DIV/0!</v>
      </c>
      <c r="H22" s="5">
        <f t="shared" si="3"/>
        <v>81.25</v>
      </c>
      <c r="I22" s="5" t="e">
        <f t="shared" si="3"/>
        <v>#DIV/0!</v>
      </c>
      <c r="J22" s="5">
        <f t="shared" si="3"/>
        <v>81.25</v>
      </c>
      <c r="K22" s="5">
        <f t="shared" si="3"/>
        <v>87.5</v>
      </c>
      <c r="L22" s="5" t="e">
        <f t="shared" si="3"/>
        <v>#DIV/0!</v>
      </c>
      <c r="M22" s="5" t="e">
        <f t="shared" si="3"/>
        <v>#DIV/0!</v>
      </c>
      <c r="N22" s="5" t="e">
        <f t="shared" si="3"/>
        <v>#DIV/0!</v>
      </c>
      <c r="O22" s="5"/>
      <c r="P22" s="6"/>
    </row>
  </sheetData>
  <mergeCells count="10">
    <mergeCell ref="A22:B22"/>
    <mergeCell ref="C6:C21"/>
    <mergeCell ref="A1:P1"/>
    <mergeCell ref="A2:P2"/>
    <mergeCell ref="A3:P3"/>
    <mergeCell ref="C4:P4"/>
    <mergeCell ref="A4:B5"/>
    <mergeCell ref="E6:E21"/>
    <mergeCell ref="G6:G21"/>
    <mergeCell ref="I6:I21"/>
  </mergeCells>
  <hyperlinks>
    <hyperlink ref="C6:C21" r:id="rId1" display="Se informa que durante el mes la Comisión no sesionó" xr:uid="{68351D5D-2EB5-4A12-B57D-F816D15D3221}"/>
    <hyperlink ref="E6:E21" r:id="rId2" display="Se informa que durante el mes la Comisión no sesionó" xr:uid="{7A5AE831-8D45-4C11-991E-E489868B7A72}"/>
    <hyperlink ref="G6:G21" r:id="rId3" display="Se informa que durante el mes la Comisión no sesionó" xr:uid="{C69E87E7-3076-4751-AE55-010BD32BEFDB}"/>
    <hyperlink ref="I6:I21" r:id="rId4" display="Se informa que durante el mes la Comisión no sesionó" xr:uid="{489ABE57-E35B-4DA4-83F5-3F9480DEA7F7}"/>
  </hyperlinks>
  <printOptions horizontalCentered="1"/>
  <pageMargins left="0" right="0" top="0" bottom="0" header="0.31496062992125984" footer="0.31496062992125984"/>
  <pageSetup paperSize="5" scale="50" orientation="landscape" r:id="rId5"/>
  <ignoredErrors>
    <ignoredError sqref="C22" evalError="1"/>
    <ignoredError sqref="D22 J22:N22" formulaRange="1"/>
    <ignoredError sqref="E22:I22" evalError="1" formulaRange="1"/>
  </ignoredErrors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COMUR 2024</vt:lpstr>
      <vt:lpstr>'COMUR 2024'!Área_de_impresión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smarquez</dc:creator>
  <cp:lastModifiedBy>Mildred Gonzalez Rubio</cp:lastModifiedBy>
  <dcterms:created xsi:type="dcterms:W3CDTF">2016-03-04T19:58:06Z</dcterms:created>
  <dcterms:modified xsi:type="dcterms:W3CDTF">2025-10-08T18:01:17Z</dcterms:modified>
</cp:coreProperties>
</file>