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0D8AD6F2-3C2F-4165-9044-C9375355F7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Asistencia'!$A$5:$P$21</definedName>
  </definedName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N21" i="1" l="1"/>
  <c r="P11" i="1" l="1"/>
  <c r="P18" i="1"/>
  <c r="P17" i="1"/>
  <c r="P6" i="1"/>
  <c r="P9" i="1"/>
  <c r="P19" i="1"/>
  <c r="P15" i="1"/>
  <c r="P16" i="1"/>
  <c r="P20" i="1"/>
  <c r="P7" i="1"/>
  <c r="P8" i="1"/>
  <c r="P14" i="1"/>
  <c r="P12" i="1"/>
  <c r="P10" i="1"/>
  <c r="P13" i="1"/>
</calcChain>
</file>

<file path=xl/sharedStrings.xml><?xml version="1.0" encoding="utf-8"?>
<sst xmlns="http://schemas.openxmlformats.org/spreadsheetml/2006/main" count="60" uniqueCount="50">
  <si>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</si>
  <si>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</si>
  <si>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</si>
  <si>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</si>
  <si>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</si>
  <si>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</si>
  <si>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</si>
  <si>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</si>
  <si>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Ana Isaura Amador Nieto</t>
  </si>
  <si>
    <t>Total</t>
  </si>
  <si>
    <t>Ricardo Alfredo Mendoza Pérez</t>
  </si>
  <si>
    <t>Adrián Jacob Martínez Rubio</t>
  </si>
  <si>
    <t>Universidad Autónoma de Guadalajara</t>
  </si>
  <si>
    <t>Ángel Cervantes Fuentes</t>
  </si>
  <si>
    <t>Consejero Ciudadano</t>
  </si>
  <si>
    <t>Se informa que durante el mes el Consejo no sesionó</t>
  </si>
  <si>
    <t>ESTADÍSTICA DE ASISTENCIA 2025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</si>
  <si>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</si>
  <si>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</si>
  <si>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</si>
  <si>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</si>
  <si>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</si>
  <si>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</si>
  <si>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</si>
  <si>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</si>
  <si>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</si>
  <si>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</si>
  <si>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</si>
  <si>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</si>
  <si>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Nancy Naraly Gonzalez </t>
  </si>
  <si>
    <t>Antonio Leaño</t>
  </si>
  <si>
    <t>Gregorio Godoy</t>
  </si>
  <si>
    <t>Carlos De La Torre</t>
  </si>
  <si>
    <t xml:space="preserve">Alejandro Franco Galindo </t>
  </si>
  <si>
    <t>Presidente del CCCSPZ</t>
  </si>
  <si>
    <t>Presidente Municipal de Zapopan</t>
  </si>
  <si>
    <t>Comisario General de Seguridad Pública Zapopan</t>
  </si>
  <si>
    <t>Coordinadora General de Cercanía Ciudadana</t>
  </si>
  <si>
    <t>Directora General del Instituto de las Mujeres Zapopanas</t>
  </si>
  <si>
    <t>Cámara Nacional de la Industria de Restaurantes y Alimentos Condimentados (CANIRAC)</t>
  </si>
  <si>
    <t xml:space="preserve">Consejero Ciudadano </t>
  </si>
  <si>
    <t>María Del Socorro Madrigal Gallegos</t>
  </si>
  <si>
    <t xml:space="preserve">Antonio Rodríguez </t>
  </si>
  <si>
    <t>Juan José Frangie Saade</t>
  </si>
  <si>
    <t xml:space="preserve">Cuauhtémoc Gámez </t>
  </si>
  <si>
    <t>Regidor Presidente de la Comisión Colegiada y Permanente de Seguridad Pública y Justicia Cívica.</t>
  </si>
  <si>
    <t>Regidora Presidente de la Comisión Colegiada y Permanente de Servicios Públicos.</t>
  </si>
  <si>
    <t>María Inés Mesta Orendain</t>
  </si>
  <si>
    <t xml:space="preserve">Regidora Presidente de la Comisión Colegiada y Permanente de Derechos Humanos y Genero </t>
  </si>
  <si>
    <t>Roberto López Macías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</si>
</sst>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22/10/2025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Asistencia'!$C$21:$N$21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22</xdr:row>
      <xdr:rowOff>19051</xdr:rowOff>
    </xdr:from>
    <xdr:to>
      <xdr:col>6</xdr:col>
      <xdr:colOff>0</xdr:colOff>
      <xdr:row>49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21</xdr:row>
      <xdr:rowOff>187400</xdr:rowOff>
    </xdr:from>
    <xdr:to>
      <xdr:col>16</xdr:col>
      <xdr:colOff>19049</xdr:colOff>
      <xdr:row>49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50</xdr:row>
      <xdr:rowOff>183357</xdr:rowOff>
    </xdr:from>
    <xdr:to>
      <xdr:col>14</xdr:col>
      <xdr:colOff>647701</xdr:colOff>
      <xdr:row>76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Ciudadano_Seguridad_Publica_Agosto_2025.pdf" TargetMode="External"/><Relationship Id="rId3" Type="http://schemas.openxmlformats.org/officeDocument/2006/relationships/hyperlink" Target="https://www.zapopan.gob.mx/wp-content/uploads/2025/05/Consejo_Ciudadano_Seguridad_Publica_Marzo_2025.pdf" TargetMode="External"/><Relationship Id="rId7" Type="http://schemas.openxmlformats.org/officeDocument/2006/relationships/hyperlink" Target="https://www.zapopan.gob.mx/wp-content/uploads/2025/08/Consejo_Ciudadano_Seguridad_Publica_Julio_2025.pdf" TargetMode="External"/><Relationship Id="rId2" Type="http://schemas.openxmlformats.org/officeDocument/2006/relationships/hyperlink" Target="https://www.zapopan.gob.mx/wp-content/uploads/2025/03/Consejo_Ciudadano_Seguridad_Publica_Febrero_2025.pdf" TargetMode="External"/><Relationship Id="rId1" Type="http://schemas.openxmlformats.org/officeDocument/2006/relationships/hyperlink" Target="https://www.zapopan.gob.mx/wp-content/uploads/2025/02/Consejo_Ciudadano_Seguridad_Publica_Enero_2025.pdf" TargetMode="External"/><Relationship Id="rId6" Type="http://schemas.openxmlformats.org/officeDocument/2006/relationships/hyperlink" Target="https://www.zapopan.gob.mx/wp-content/uploads/2025/07/Consejo_Ciudadano_Seguridad_Publica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nsejo_Ciudadano_Seguridad_Publica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nsejo_Ciudadano_Seguridad_Publica_Abril_2025.pdf" TargetMode="External"/><Relationship Id="rId9" Type="http://schemas.openxmlformats.org/officeDocument/2006/relationships/hyperlink" Target="https://www.zapopan.gob.mx/wp-content/uploads/2025/10/Consejo_Ciudadano_Seguridad_Publica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6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40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26" ht="24.95" customHeight="1" x14ac:dyDescent="0.25">
      <c r="A2" s="22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26" ht="24.95" customHeight="1" x14ac:dyDescent="0.25">
      <c r="A3" s="25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26" s="4" customFormat="1" ht="30" customHeight="1" x14ac:dyDescent="0.2">
      <c r="A4" s="28" t="s">
        <v>1</v>
      </c>
      <c r="B4" s="28"/>
      <c r="C4" s="29" t="s">
        <v>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34">
        <v>45952</v>
      </c>
      <c r="M5" s="15" t="s">
        <v>27</v>
      </c>
      <c r="N5" s="15" t="s">
        <v>28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35.1" customHeight="1" x14ac:dyDescent="0.3">
      <c r="A6" s="35" t="s">
        <v>10</v>
      </c>
      <c r="B6" s="35" t="s">
        <v>34</v>
      </c>
      <c r="C6" s="32" t="s">
        <v>15</v>
      </c>
      <c r="D6" s="32" t="s">
        <v>15</v>
      </c>
      <c r="E6" s="32" t="s">
        <v>15</v>
      </c>
      <c r="F6" s="32" t="s">
        <v>15</v>
      </c>
      <c r="G6" s="32" t="s">
        <v>15</v>
      </c>
      <c r="H6" s="32" t="s">
        <v>15</v>
      </c>
      <c r="I6" s="32" t="s">
        <v>15</v>
      </c>
      <c r="J6" s="32" t="s">
        <v>15</v>
      </c>
      <c r="K6" s="32" t="s">
        <v>15</v>
      </c>
      <c r="L6" s="33">
        <v>1</v>
      </c>
      <c r="M6" s="16"/>
      <c r="N6" s="16"/>
      <c r="O6" s="7">
        <f>SUM(C6:N6)</f>
        <v>1</v>
      </c>
      <c r="P6" s="8">
        <f>(O6*100)/$O$6</f>
        <v>100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35.1" customHeight="1" x14ac:dyDescent="0.3">
      <c r="A7" s="1" t="s">
        <v>43</v>
      </c>
      <c r="B7" s="1" t="s">
        <v>35</v>
      </c>
      <c r="C7" s="32"/>
      <c r="D7" s="32"/>
      <c r="E7" s="32"/>
      <c r="F7" s="32"/>
      <c r="G7" s="32"/>
      <c r="H7" s="32"/>
      <c r="I7" s="32"/>
      <c r="J7" s="32"/>
      <c r="K7" s="32"/>
      <c r="L7" s="33">
        <v>1</v>
      </c>
      <c r="M7" s="16"/>
      <c r="N7" s="16"/>
      <c r="O7" s="7">
        <f t="shared" ref="O7:O20" si="0">SUM(C7:N7)</f>
        <v>1</v>
      </c>
      <c r="P7" s="8">
        <f>(O7*100)/$O$6</f>
        <v>100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2" customFormat="1" ht="38.1" customHeight="1" x14ac:dyDescent="0.3">
      <c r="A8" s="1" t="s">
        <v>44</v>
      </c>
      <c r="B8" s="1" t="s">
        <v>45</v>
      </c>
      <c r="C8" s="32"/>
      <c r="D8" s="32"/>
      <c r="E8" s="32"/>
      <c r="F8" s="32"/>
      <c r="G8" s="32"/>
      <c r="H8" s="32"/>
      <c r="I8" s="32"/>
      <c r="J8" s="32"/>
      <c r="K8" s="32"/>
      <c r="L8" s="33">
        <v>1</v>
      </c>
      <c r="M8" s="16"/>
      <c r="N8" s="16"/>
      <c r="O8" s="7">
        <f t="shared" si="0"/>
        <v>1</v>
      </c>
      <c r="P8" s="8">
        <f>(O8*100)/$O$6</f>
        <v>100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2" customFormat="1" ht="38.1" customHeight="1" x14ac:dyDescent="0.3">
      <c r="A9" s="1" t="s">
        <v>29</v>
      </c>
      <c r="B9" s="1" t="s">
        <v>46</v>
      </c>
      <c r="C9" s="32"/>
      <c r="D9" s="32"/>
      <c r="E9" s="32"/>
      <c r="F9" s="32"/>
      <c r="G9" s="32"/>
      <c r="H9" s="32"/>
      <c r="I9" s="32"/>
      <c r="J9" s="32"/>
      <c r="K9" s="32"/>
      <c r="L9" s="33">
        <v>1</v>
      </c>
      <c r="M9" s="16"/>
      <c r="N9" s="16"/>
      <c r="O9" s="7">
        <f t="shared" si="0"/>
        <v>1</v>
      </c>
      <c r="P9" s="8">
        <f>(O9*100)/$O$6</f>
        <v>100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2" customFormat="1" ht="35.1" customHeight="1" x14ac:dyDescent="0.3">
      <c r="A10" s="1" t="s">
        <v>47</v>
      </c>
      <c r="B10" s="1" t="s">
        <v>48</v>
      </c>
      <c r="C10" s="32"/>
      <c r="D10" s="32"/>
      <c r="E10" s="32"/>
      <c r="F10" s="32"/>
      <c r="G10" s="32"/>
      <c r="H10" s="32"/>
      <c r="I10" s="32"/>
      <c r="J10" s="32"/>
      <c r="K10" s="32"/>
      <c r="L10" s="33">
        <v>0</v>
      </c>
      <c r="M10" s="16"/>
      <c r="N10" s="16"/>
      <c r="O10" s="7">
        <f t="shared" si="0"/>
        <v>0</v>
      </c>
      <c r="P10" s="8">
        <f>(O10*100)/$O$6</f>
        <v>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11" customFormat="1" ht="35.1" customHeight="1" x14ac:dyDescent="0.3">
      <c r="A11" s="1" t="s">
        <v>49</v>
      </c>
      <c r="B11" s="1" t="s">
        <v>36</v>
      </c>
      <c r="C11" s="32"/>
      <c r="D11" s="32"/>
      <c r="E11" s="32"/>
      <c r="F11" s="32"/>
      <c r="G11" s="32"/>
      <c r="H11" s="32"/>
      <c r="I11" s="32"/>
      <c r="J11" s="32"/>
      <c r="K11" s="32"/>
      <c r="L11" s="33">
        <v>1</v>
      </c>
      <c r="M11" s="16"/>
      <c r="N11" s="16"/>
      <c r="O11" s="7">
        <f t="shared" si="0"/>
        <v>1</v>
      </c>
      <c r="P11" s="8">
        <f>(O11*100)/$O$6</f>
        <v>100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2" customFormat="1" ht="35.1" customHeight="1" x14ac:dyDescent="0.3">
      <c r="A12" s="35" t="s">
        <v>8</v>
      </c>
      <c r="B12" s="35" t="s">
        <v>37</v>
      </c>
      <c r="C12" s="32"/>
      <c r="D12" s="32"/>
      <c r="E12" s="32"/>
      <c r="F12" s="32"/>
      <c r="G12" s="32"/>
      <c r="H12" s="32"/>
      <c r="I12" s="32"/>
      <c r="J12" s="32"/>
      <c r="K12" s="32"/>
      <c r="L12" s="33">
        <v>1</v>
      </c>
      <c r="M12" s="16"/>
      <c r="N12" s="16"/>
      <c r="O12" s="7">
        <f t="shared" si="0"/>
        <v>1</v>
      </c>
      <c r="P12" s="8">
        <f>(O12*100)/$O$6</f>
        <v>100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11" customFormat="1" ht="35.1" customHeight="1" x14ac:dyDescent="0.3">
      <c r="A13" s="1" t="s">
        <v>11</v>
      </c>
      <c r="B13" s="1" t="s">
        <v>7</v>
      </c>
      <c r="C13" s="32"/>
      <c r="D13" s="32"/>
      <c r="E13" s="32"/>
      <c r="F13" s="32"/>
      <c r="G13" s="32"/>
      <c r="H13" s="32"/>
      <c r="I13" s="32"/>
      <c r="J13" s="32"/>
      <c r="K13" s="32"/>
      <c r="L13" s="33">
        <v>1</v>
      </c>
      <c r="M13" s="16"/>
      <c r="N13" s="16"/>
      <c r="O13" s="7">
        <f t="shared" si="0"/>
        <v>1</v>
      </c>
      <c r="P13" s="8">
        <f>(O13*100)/$O$6</f>
        <v>100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2" customFormat="1" ht="35.1" customHeight="1" x14ac:dyDescent="0.3">
      <c r="A14" s="1" t="s">
        <v>41</v>
      </c>
      <c r="B14" s="1" t="s">
        <v>38</v>
      </c>
      <c r="C14" s="32"/>
      <c r="D14" s="32"/>
      <c r="E14" s="32"/>
      <c r="F14" s="32"/>
      <c r="G14" s="32"/>
      <c r="H14" s="32"/>
      <c r="I14" s="32"/>
      <c r="J14" s="32"/>
      <c r="K14" s="32"/>
      <c r="L14" s="33">
        <v>1</v>
      </c>
      <c r="M14" s="16"/>
      <c r="N14" s="16"/>
      <c r="O14" s="7">
        <f t="shared" si="0"/>
        <v>1</v>
      </c>
      <c r="P14" s="8">
        <f>(O14*100)/$O$6</f>
        <v>100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2" customFormat="1" ht="35.1" customHeight="1" x14ac:dyDescent="0.3">
      <c r="A15" s="35" t="s">
        <v>30</v>
      </c>
      <c r="B15" s="35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3">
        <v>1</v>
      </c>
      <c r="M15" s="16"/>
      <c r="N15" s="16"/>
      <c r="O15" s="7">
        <f t="shared" si="0"/>
        <v>1</v>
      </c>
      <c r="P15" s="8">
        <f>(O15*100)/$O$6</f>
        <v>100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2" customFormat="1" ht="35.1" customHeight="1" x14ac:dyDescent="0.3">
      <c r="A16" s="35" t="s">
        <v>31</v>
      </c>
      <c r="B16" s="35" t="s">
        <v>39</v>
      </c>
      <c r="C16" s="32"/>
      <c r="D16" s="32"/>
      <c r="E16" s="32"/>
      <c r="F16" s="32"/>
      <c r="G16" s="32"/>
      <c r="H16" s="32"/>
      <c r="I16" s="32"/>
      <c r="J16" s="32"/>
      <c r="K16" s="32"/>
      <c r="L16" s="33">
        <v>1</v>
      </c>
      <c r="M16" s="16"/>
      <c r="N16" s="16"/>
      <c r="O16" s="7">
        <f t="shared" si="0"/>
        <v>1</v>
      </c>
      <c r="P16" s="8">
        <f>(O16*100)/$O$6</f>
        <v>100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11" customFormat="1" ht="35.1" customHeight="1" x14ac:dyDescent="0.3">
      <c r="A17" s="35" t="s">
        <v>42</v>
      </c>
      <c r="B17" s="35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3">
        <v>1</v>
      </c>
      <c r="M17" s="16"/>
      <c r="N17" s="16"/>
      <c r="O17" s="7">
        <f t="shared" si="0"/>
        <v>1</v>
      </c>
      <c r="P17" s="8">
        <f>(O17*100)/$O$6</f>
        <v>100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1" customFormat="1" ht="35.1" customHeight="1" x14ac:dyDescent="0.3">
      <c r="A18" s="35" t="s">
        <v>13</v>
      </c>
      <c r="B18" s="35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3">
        <v>0</v>
      </c>
      <c r="M18" s="16"/>
      <c r="N18" s="16"/>
      <c r="O18" s="7">
        <f t="shared" si="0"/>
        <v>0</v>
      </c>
      <c r="P18" s="8">
        <f>(O18*100)/$O$6</f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11" customFormat="1" ht="35.1" customHeight="1" x14ac:dyDescent="0.3">
      <c r="A19" s="35" t="s">
        <v>32</v>
      </c>
      <c r="B19" s="35" t="s">
        <v>14</v>
      </c>
      <c r="C19" s="32"/>
      <c r="D19" s="32"/>
      <c r="E19" s="32"/>
      <c r="F19" s="32"/>
      <c r="G19" s="32"/>
      <c r="H19" s="32"/>
      <c r="I19" s="32"/>
      <c r="J19" s="32"/>
      <c r="K19" s="32"/>
      <c r="L19" s="33">
        <v>0</v>
      </c>
      <c r="M19" s="16"/>
      <c r="N19" s="16"/>
      <c r="O19" s="7">
        <f t="shared" si="0"/>
        <v>0</v>
      </c>
      <c r="P19" s="8">
        <f>(O19*100)/$O$6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1" customFormat="1" ht="35.1" customHeight="1" x14ac:dyDescent="0.3">
      <c r="A20" s="35" t="s">
        <v>33</v>
      </c>
      <c r="B20" s="35" t="s">
        <v>40</v>
      </c>
      <c r="C20" s="32"/>
      <c r="D20" s="32"/>
      <c r="E20" s="32"/>
      <c r="F20" s="32"/>
      <c r="G20" s="32"/>
      <c r="H20" s="32"/>
      <c r="I20" s="32"/>
      <c r="J20" s="32"/>
      <c r="K20" s="32"/>
      <c r="L20" s="33">
        <v>1</v>
      </c>
      <c r="M20" s="16"/>
      <c r="N20" s="16"/>
      <c r="O20" s="7">
        <f t="shared" si="0"/>
        <v>1</v>
      </c>
      <c r="P20" s="8">
        <f>(O20*100)/$O$6</f>
        <v>100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4" customFormat="1" ht="24.95" customHeight="1" x14ac:dyDescent="0.25">
      <c r="A21" s="17" t="s">
        <v>9</v>
      </c>
      <c r="B21" s="18"/>
      <c r="C21" s="9" t="e">
        <f>AVERAGE(C6:C20)*100</f>
        <v>#DIV/0!</v>
      </c>
      <c r="D21" s="9" t="e">
        <f>AVERAGE(D6:D20)*100</f>
        <v>#DIV/0!</v>
      </c>
      <c r="E21" s="9" t="e">
        <f>AVERAGE(E6:E20)*100</f>
        <v>#DIV/0!</v>
      </c>
      <c r="F21" s="9" t="e">
        <f>AVERAGE(F6:F20)*100</f>
        <v>#DIV/0!</v>
      </c>
      <c r="G21" s="9" t="e">
        <f>AVERAGE(G6:G20)*100</f>
        <v>#DIV/0!</v>
      </c>
      <c r="H21" s="9" t="e">
        <f>AVERAGE(H6:H20)*100</f>
        <v>#DIV/0!</v>
      </c>
      <c r="I21" s="9" t="e">
        <f>AVERAGE(I6:I20)*100</f>
        <v>#DIV/0!</v>
      </c>
      <c r="J21" s="9" t="e">
        <f>AVERAGE(J6:J20)*100</f>
        <v>#DIV/0!</v>
      </c>
      <c r="K21" s="9" t="e">
        <f>AVERAGE(K6:K20)*100</f>
        <v>#DIV/0!</v>
      </c>
      <c r="L21" s="9">
        <f>AVERAGE(L6:L20)*100</f>
        <v>80</v>
      </c>
      <c r="M21" s="9" t="e">
        <f>AVERAGE(M6:M20)*100</f>
        <v>#DIV/0!</v>
      </c>
      <c r="N21" s="9" t="e">
        <f>AVERAGE(N6:N20)*100</f>
        <v>#DIV/0!</v>
      </c>
      <c r="O21" s="9"/>
      <c r="P21" s="9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</sheetData>
  <mergeCells count="15">
    <mergeCell ref="A21:B21"/>
    <mergeCell ref="A1:P1"/>
    <mergeCell ref="A2:P2"/>
    <mergeCell ref="A3:P3"/>
    <mergeCell ref="A4:B4"/>
    <mergeCell ref="C4:P4"/>
    <mergeCell ref="C6:C20"/>
    <mergeCell ref="D6:D20"/>
    <mergeCell ref="E6:E20"/>
    <mergeCell ref="F6:F20"/>
    <mergeCell ref="G6:G20"/>
    <mergeCell ref="H6:H20"/>
    <mergeCell ref="I6:I20"/>
    <mergeCell ref="J6:J20"/>
    <mergeCell ref="K6:K20"/>
  </mergeCells>
  <hyperlinks>
    <hyperlink ref="C6:C20" r:id="rId1" display="Se informa que durante el mes el Consejo no sesionó" xr:uid="{9EDFF51C-23A9-49CE-B000-CD31D3CAB797}"/>
    <hyperlink ref="D6:D20" r:id="rId2" display="Se informa que durante el mes el Consejo no sesionó" xr:uid="{DD4CC5DE-A565-4DB4-AACE-2DA5C270CAEF}"/>
    <hyperlink ref="E6:E20" r:id="rId3" display="Se informa que durante el mes el Consejo no sesionó" xr:uid="{BD876918-9197-426C-B720-C23DDF952D76}"/>
    <hyperlink ref="F6:F20" r:id="rId4" display="Se informa que durante el mes el Consejo no sesionó" xr:uid="{4889A381-A0AA-4A59-AB62-C80D9B4CD99B}"/>
    <hyperlink ref="G6:G20" r:id="rId5" display="Se informa que durante el mes el Consejo no sesionó" xr:uid="{1BA05B3C-B230-4A0F-8CF9-06F8EDECA947}"/>
    <hyperlink ref="H6:H20" r:id="rId6" display="Se informa que durante el mes el Consejo no sesionó" xr:uid="{7C9414FE-3E69-4B9B-9DCC-7A7940F45E79}"/>
    <hyperlink ref="I6:I20" r:id="rId7" display="Se informa que durante el mes el Consejo no sesionó" xr:uid="{6440FC80-6A6B-46FD-A858-365BF69431F5}"/>
    <hyperlink ref="J6:J20" r:id="rId8" display="Se informa que durante el mes el Consejo no sesionó" xr:uid="{EBF3DB44-8BC4-4E63-93C1-A3715C35FFF8}"/>
    <hyperlink ref="K6:K20" r:id="rId9" display="Se informa que durante el mes el Consejo no sesionó" xr:uid="{B37307F2-D35A-45AB-8E8B-49BE2194F0F8}"/>
  </hyperlinks>
  <pageMargins left="0.7" right="0.7" top="0.75" bottom="0.75" header="0.3" footer="0.3"/>
  <pageSetup orientation="portrait" r:id="rId10"/>
  <ignoredErrors>
    <ignoredError sqref="L21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2025-10-28T16:33:21Z</dcterms:modified>
</cp:coreProperties>
</file>