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8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9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1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2E41F87-74CB-4B12-AE6A-EDBA024EB402}" xr6:coauthVersionLast="36" xr6:coauthVersionMax="47" xr10:uidLastSave="{00000000-0000-0000-0000-000000000000}"/>
  <bookViews>
    <workbookView xWindow="0" yWindow="0" windowWidth="28800" windowHeight="12225" firstSheet="2" activeTab="10" xr2:uid="{00000000-000D-0000-FFFF-FFFF00000000}"/>
  </bookViews>
  <sheets>
    <sheet name="ENERO 2025" sheetId="2" r:id="rId1"/>
    <sheet name="FEBRERO 2025" sheetId="8" r:id="rId2"/>
    <sheet name="MARZO 2025" sheetId="9" r:id="rId3"/>
    <sheet name="ABRIL 2025" sheetId="10" r:id="rId4"/>
    <sheet name="MAYO 2025" sheetId="11" r:id="rId5"/>
    <sheet name="JUNIO 2025" sheetId="12" r:id="rId6"/>
    <sheet name="JULIO 2025" sheetId="13" r:id="rId7"/>
    <sheet name="AGOSTO 2025" sheetId="14" r:id="rId8"/>
    <sheet name="SEPTIEMBRE 2025" sheetId="15" r:id="rId9"/>
    <sheet name="OCTUBRE 2025" sheetId="16" r:id="rId10"/>
    <sheet name="NOVIEMBRE 2025" sheetId="17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1" i="17" l="1"/>
  <c r="I206" i="17"/>
  <c r="J201" i="17" s="1"/>
  <c r="E204" i="17"/>
  <c r="E203" i="17"/>
  <c r="E202" i="17"/>
  <c r="I179" i="17"/>
  <c r="J175" i="17" s="1"/>
  <c r="E177" i="17"/>
  <c r="E176" i="17"/>
  <c r="E175" i="17"/>
  <c r="E174" i="17"/>
  <c r="I150" i="17"/>
  <c r="J146" i="17" s="1"/>
  <c r="E147" i="17"/>
  <c r="E146" i="17"/>
  <c r="E145" i="17"/>
  <c r="J139" i="17"/>
  <c r="J134" i="17"/>
  <c r="J129" i="17"/>
  <c r="J124" i="17"/>
  <c r="I98" i="17"/>
  <c r="J96" i="17" s="1"/>
  <c r="J61" i="17"/>
  <c r="K59" i="17" s="1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L22" i="17"/>
  <c r="K23" i="17" s="1"/>
  <c r="F22" i="17"/>
  <c r="E23" i="17" s="1"/>
  <c r="J202" i="17" l="1"/>
  <c r="J206" i="17" s="1"/>
  <c r="J176" i="17"/>
  <c r="J177" i="17"/>
  <c r="J174" i="17"/>
  <c r="J179" i="17" s="1"/>
  <c r="J147" i="17"/>
  <c r="J148" i="17"/>
  <c r="J145" i="17"/>
  <c r="J150" i="17" s="1"/>
  <c r="J92" i="17"/>
  <c r="J98" i="17" s="1"/>
  <c r="J93" i="17"/>
  <c r="J94" i="17"/>
  <c r="J95" i="17"/>
  <c r="K47" i="17"/>
  <c r="K51" i="17"/>
  <c r="K52" i="17"/>
  <c r="K55" i="17"/>
  <c r="K48" i="17"/>
  <c r="K45" i="17"/>
  <c r="K53" i="17"/>
  <c r="K57" i="17"/>
  <c r="K44" i="17"/>
  <c r="K61" i="17" s="1"/>
  <c r="K56" i="17"/>
  <c r="K49" i="17"/>
  <c r="K46" i="17"/>
  <c r="K50" i="17"/>
  <c r="K54" i="17"/>
  <c r="K58" i="17"/>
  <c r="I23" i="17"/>
  <c r="H23" i="17"/>
  <c r="J203" i="17"/>
  <c r="J23" i="17"/>
  <c r="J204" i="17"/>
  <c r="C23" i="17"/>
  <c r="D23" i="17"/>
  <c r="H231" i="16"/>
  <c r="I206" i="16"/>
  <c r="J204" i="16" s="1"/>
  <c r="E204" i="16"/>
  <c r="E203" i="16"/>
  <c r="E202" i="16"/>
  <c r="I179" i="16"/>
  <c r="J176" i="16" s="1"/>
  <c r="E177" i="16"/>
  <c r="E176" i="16"/>
  <c r="E175" i="16"/>
  <c r="E174" i="16"/>
  <c r="I150" i="16"/>
  <c r="J146" i="16" s="1"/>
  <c r="E147" i="16"/>
  <c r="E146" i="16"/>
  <c r="E145" i="16"/>
  <c r="J139" i="16"/>
  <c r="J134" i="16"/>
  <c r="J129" i="16"/>
  <c r="J124" i="16"/>
  <c r="I98" i="16"/>
  <c r="J96" i="16" s="1"/>
  <c r="J95" i="16"/>
  <c r="J94" i="16"/>
  <c r="J93" i="16"/>
  <c r="J92" i="16"/>
  <c r="J61" i="16"/>
  <c r="K59" i="16" s="1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L22" i="16"/>
  <c r="K23" i="16" s="1"/>
  <c r="F22" i="16"/>
  <c r="E23" i="16" s="1"/>
  <c r="L23" i="17" l="1"/>
  <c r="F23" i="17"/>
  <c r="J201" i="16"/>
  <c r="J206" i="16" s="1"/>
  <c r="J202" i="16"/>
  <c r="J177" i="16"/>
  <c r="J174" i="16"/>
  <c r="J175" i="16"/>
  <c r="K44" i="16"/>
  <c r="K45" i="16"/>
  <c r="K54" i="16"/>
  <c r="K58" i="16"/>
  <c r="K50" i="16"/>
  <c r="K46" i="16"/>
  <c r="K56" i="16"/>
  <c r="K49" i="16"/>
  <c r="K52" i="16"/>
  <c r="K48" i="16"/>
  <c r="K57" i="16"/>
  <c r="K53" i="16"/>
  <c r="I23" i="16"/>
  <c r="C23" i="16"/>
  <c r="F23" i="16" s="1"/>
  <c r="D23" i="16"/>
  <c r="J98" i="16"/>
  <c r="J147" i="16"/>
  <c r="H23" i="16"/>
  <c r="J148" i="16"/>
  <c r="J203" i="16"/>
  <c r="J23" i="16"/>
  <c r="J145" i="16"/>
  <c r="K47" i="16"/>
  <c r="K51" i="16"/>
  <c r="K55" i="16"/>
  <c r="H231" i="15"/>
  <c r="I206" i="15"/>
  <c r="J203" i="15" s="1"/>
  <c r="E204" i="15"/>
  <c r="E203" i="15"/>
  <c r="E202" i="15"/>
  <c r="I179" i="15"/>
  <c r="J176" i="15" s="1"/>
  <c r="E177" i="15"/>
  <c r="E176" i="15"/>
  <c r="E175" i="15"/>
  <c r="E174" i="15"/>
  <c r="I150" i="15"/>
  <c r="J148" i="15" s="1"/>
  <c r="E147" i="15"/>
  <c r="E146" i="15"/>
  <c r="E145" i="15"/>
  <c r="J139" i="15"/>
  <c r="J134" i="15"/>
  <c r="J129" i="15"/>
  <c r="J124" i="15"/>
  <c r="I98" i="15"/>
  <c r="J94" i="15" s="1"/>
  <c r="J61" i="15"/>
  <c r="K57" i="15" s="1"/>
  <c r="K59" i="15"/>
  <c r="E59" i="15"/>
  <c r="E58" i="15"/>
  <c r="E57" i="15"/>
  <c r="E56" i="15"/>
  <c r="E55" i="15"/>
  <c r="K54" i="15"/>
  <c r="E54" i="15"/>
  <c r="E53" i="15"/>
  <c r="E52" i="15"/>
  <c r="K51" i="15"/>
  <c r="E51" i="15"/>
  <c r="K50" i="15"/>
  <c r="E50" i="15"/>
  <c r="E49" i="15"/>
  <c r="E48" i="15"/>
  <c r="K47" i="15"/>
  <c r="E47" i="15"/>
  <c r="K46" i="15"/>
  <c r="E46" i="15"/>
  <c r="E45" i="15"/>
  <c r="E44" i="15"/>
  <c r="L22" i="15"/>
  <c r="I23" i="15" s="1"/>
  <c r="F22" i="15"/>
  <c r="C23" i="15" s="1"/>
  <c r="J179" i="16" l="1"/>
  <c r="J150" i="16"/>
  <c r="K61" i="16"/>
  <c r="L23" i="16"/>
  <c r="J204" i="15"/>
  <c r="J177" i="15"/>
  <c r="J146" i="15"/>
  <c r="J145" i="15"/>
  <c r="J96" i="15"/>
  <c r="J95" i="15"/>
  <c r="K58" i="15"/>
  <c r="K55" i="15"/>
  <c r="J23" i="15"/>
  <c r="K23" i="15"/>
  <c r="J201" i="15"/>
  <c r="K48" i="15"/>
  <c r="J175" i="15"/>
  <c r="J92" i="15"/>
  <c r="J147" i="15"/>
  <c r="J202" i="15"/>
  <c r="J174" i="15"/>
  <c r="D23" i="15"/>
  <c r="E23" i="15"/>
  <c r="K44" i="15"/>
  <c r="K52" i="15"/>
  <c r="K56" i="15"/>
  <c r="H23" i="15"/>
  <c r="K45" i="15"/>
  <c r="K49" i="15"/>
  <c r="K53" i="15"/>
  <c r="J93" i="15"/>
  <c r="H231" i="14"/>
  <c r="I206" i="14"/>
  <c r="J204" i="14" s="1"/>
  <c r="E204" i="14"/>
  <c r="E203" i="14"/>
  <c r="E202" i="14"/>
  <c r="I179" i="14"/>
  <c r="J174" i="14" s="1"/>
  <c r="E177" i="14"/>
  <c r="E176" i="14"/>
  <c r="E175" i="14"/>
  <c r="E174" i="14"/>
  <c r="I150" i="14"/>
  <c r="J146" i="14" s="1"/>
  <c r="E147" i="14"/>
  <c r="E146" i="14"/>
  <c r="E145" i="14"/>
  <c r="J139" i="14"/>
  <c r="J134" i="14"/>
  <c r="J129" i="14"/>
  <c r="J124" i="14"/>
  <c r="I98" i="14"/>
  <c r="J94" i="14" s="1"/>
  <c r="J96" i="14"/>
  <c r="J95" i="14"/>
  <c r="J61" i="14"/>
  <c r="K59" i="14" s="1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L22" i="14"/>
  <c r="K23" i="14" s="1"/>
  <c r="F22" i="14"/>
  <c r="C23" i="14" s="1"/>
  <c r="J206" i="15" l="1"/>
  <c r="J150" i="15"/>
  <c r="L23" i="15"/>
  <c r="F23" i="15"/>
  <c r="J98" i="15"/>
  <c r="K61" i="15"/>
  <c r="J179" i="15"/>
  <c r="J201" i="14"/>
  <c r="J203" i="14"/>
  <c r="J176" i="14"/>
  <c r="J177" i="14"/>
  <c r="J175" i="14"/>
  <c r="J92" i="14"/>
  <c r="J98" i="14" s="1"/>
  <c r="J93" i="14"/>
  <c r="K56" i="14"/>
  <c r="K44" i="14"/>
  <c r="K52" i="14"/>
  <c r="K48" i="14"/>
  <c r="I23" i="14"/>
  <c r="J23" i="14"/>
  <c r="D23" i="14"/>
  <c r="F23" i="14" s="1"/>
  <c r="E23" i="14"/>
  <c r="J202" i="14"/>
  <c r="J147" i="14"/>
  <c r="H23" i="14"/>
  <c r="K45" i="14"/>
  <c r="K49" i="14"/>
  <c r="K53" i="14"/>
  <c r="K57" i="14"/>
  <c r="J148" i="14"/>
  <c r="K46" i="14"/>
  <c r="J145" i="14"/>
  <c r="J150" i="14" s="1"/>
  <c r="K50" i="14"/>
  <c r="K54" i="14"/>
  <c r="K58" i="14"/>
  <c r="K47" i="14"/>
  <c r="K51" i="14"/>
  <c r="K55" i="14"/>
  <c r="H231" i="13"/>
  <c r="I206" i="13"/>
  <c r="J201" i="13" s="1"/>
  <c r="J204" i="13"/>
  <c r="E204" i="13"/>
  <c r="E203" i="13"/>
  <c r="E202" i="13"/>
  <c r="I179" i="13"/>
  <c r="J175" i="13" s="1"/>
  <c r="E177" i="13"/>
  <c r="E176" i="13"/>
  <c r="E175" i="13"/>
  <c r="E174" i="13"/>
  <c r="I150" i="13"/>
  <c r="J145" i="13" s="1"/>
  <c r="E147" i="13"/>
  <c r="E146" i="13"/>
  <c r="E145" i="13"/>
  <c r="J139" i="13"/>
  <c r="J134" i="13"/>
  <c r="J129" i="13"/>
  <c r="J124" i="13"/>
  <c r="I98" i="13"/>
  <c r="J96" i="13" s="1"/>
  <c r="J95" i="13"/>
  <c r="J94" i="13"/>
  <c r="J93" i="13"/>
  <c r="J92" i="13"/>
  <c r="J98" i="13" s="1"/>
  <c r="J61" i="13"/>
  <c r="K56" i="13" s="1"/>
  <c r="K59" i="13"/>
  <c r="E59" i="13"/>
  <c r="E58" i="13"/>
  <c r="E57" i="13"/>
  <c r="E56" i="13"/>
  <c r="K55" i="13"/>
  <c r="E55" i="13"/>
  <c r="E54" i="13"/>
  <c r="E53" i="13"/>
  <c r="E52" i="13"/>
  <c r="E51" i="13"/>
  <c r="K50" i="13"/>
  <c r="E50" i="13"/>
  <c r="E49" i="13"/>
  <c r="E48" i="13"/>
  <c r="E47" i="13"/>
  <c r="K46" i="13"/>
  <c r="E46" i="13"/>
  <c r="E45" i="13"/>
  <c r="E44" i="13"/>
  <c r="L22" i="13"/>
  <c r="K23" i="13" s="1"/>
  <c r="F22" i="13"/>
  <c r="E23" i="13" s="1"/>
  <c r="J206" i="14" l="1"/>
  <c r="J179" i="14"/>
  <c r="K61" i="14"/>
  <c r="L23" i="14"/>
  <c r="J177" i="13"/>
  <c r="K48" i="13"/>
  <c r="K57" i="13"/>
  <c r="K53" i="13"/>
  <c r="K45" i="13"/>
  <c r="K49" i="13"/>
  <c r="K58" i="13"/>
  <c r="K44" i="13"/>
  <c r="K54" i="13"/>
  <c r="K47" i="13"/>
  <c r="K51" i="13"/>
  <c r="J23" i="13"/>
  <c r="I23" i="13"/>
  <c r="J206" i="13"/>
  <c r="J147" i="13"/>
  <c r="J202" i="13"/>
  <c r="H23" i="13"/>
  <c r="J148" i="13"/>
  <c r="J176" i="13"/>
  <c r="J203" i="13"/>
  <c r="C23" i="13"/>
  <c r="F23" i="13" s="1"/>
  <c r="J146" i="13"/>
  <c r="J150" i="13" s="1"/>
  <c r="J174" i="13"/>
  <c r="D23" i="13"/>
  <c r="K52" i="13"/>
  <c r="K61" i="13" s="1"/>
  <c r="H231" i="12"/>
  <c r="I206" i="12"/>
  <c r="J203" i="12" s="1"/>
  <c r="J204" i="12"/>
  <c r="E204" i="12"/>
  <c r="E203" i="12"/>
  <c r="E202" i="12"/>
  <c r="I179" i="12"/>
  <c r="J174" i="12" s="1"/>
  <c r="E177" i="12"/>
  <c r="E176" i="12"/>
  <c r="E175" i="12"/>
  <c r="E174" i="12"/>
  <c r="I150" i="12"/>
  <c r="J146" i="12" s="1"/>
  <c r="E147" i="12"/>
  <c r="E146" i="12"/>
  <c r="E145" i="12"/>
  <c r="J139" i="12"/>
  <c r="J134" i="12"/>
  <c r="J129" i="12"/>
  <c r="J124" i="12"/>
  <c r="I98" i="12"/>
  <c r="J96" i="12" s="1"/>
  <c r="J93" i="12"/>
  <c r="J92" i="12"/>
  <c r="J61" i="12"/>
  <c r="K59" i="12" s="1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L22" i="12"/>
  <c r="K23" i="12" s="1"/>
  <c r="F22" i="12"/>
  <c r="C23" i="12" s="1"/>
  <c r="H231" i="11"/>
  <c r="I206" i="11"/>
  <c r="J201" i="11" s="1"/>
  <c r="E204" i="11"/>
  <c r="E203" i="11"/>
  <c r="E202" i="11"/>
  <c r="I179" i="11"/>
  <c r="J174" i="11" s="1"/>
  <c r="E177" i="11"/>
  <c r="E176" i="11"/>
  <c r="E175" i="11"/>
  <c r="E174" i="11"/>
  <c r="I150" i="11"/>
  <c r="J146" i="11" s="1"/>
  <c r="E147" i="11"/>
  <c r="E146" i="11"/>
  <c r="E145" i="11"/>
  <c r="J139" i="11"/>
  <c r="J134" i="11"/>
  <c r="J129" i="11"/>
  <c r="J124" i="11"/>
  <c r="I98" i="11"/>
  <c r="J95" i="11" s="1"/>
  <c r="J61" i="11"/>
  <c r="K59" i="11" s="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23" i="11"/>
  <c r="D23" i="11"/>
  <c r="L22" i="11"/>
  <c r="K23" i="11" s="1"/>
  <c r="F22" i="11"/>
  <c r="C23" i="11" s="1"/>
  <c r="H231" i="10"/>
  <c r="I206" i="10"/>
  <c r="J204" i="10" s="1"/>
  <c r="E204" i="10"/>
  <c r="E203" i="10"/>
  <c r="E202" i="10"/>
  <c r="I179" i="10"/>
  <c r="J177" i="10"/>
  <c r="E177" i="10"/>
  <c r="J176" i="10"/>
  <c r="E176" i="10"/>
  <c r="J175" i="10"/>
  <c r="E175" i="10"/>
  <c r="J174" i="10"/>
  <c r="J179" i="10" s="1"/>
  <c r="E174" i="10"/>
  <c r="I150" i="10"/>
  <c r="J145" i="10" s="1"/>
  <c r="E147" i="10"/>
  <c r="E146" i="10"/>
  <c r="E145" i="10"/>
  <c r="J139" i="10"/>
  <c r="J134" i="10"/>
  <c r="J129" i="10"/>
  <c r="J124" i="10"/>
  <c r="I98" i="10"/>
  <c r="J96" i="10" s="1"/>
  <c r="J61" i="10"/>
  <c r="K59" i="10" s="1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L22" i="10"/>
  <c r="K23" i="10" s="1"/>
  <c r="F22" i="10"/>
  <c r="C23" i="10" s="1"/>
  <c r="H231" i="9"/>
  <c r="I206" i="9"/>
  <c r="J204" i="9" s="1"/>
  <c r="E204" i="9"/>
  <c r="E203" i="9"/>
  <c r="E202" i="9"/>
  <c r="J201" i="9"/>
  <c r="I179" i="9"/>
  <c r="J176" i="9" s="1"/>
  <c r="E177" i="9"/>
  <c r="E176" i="9"/>
  <c r="E175" i="9"/>
  <c r="E174" i="9"/>
  <c r="I150" i="9"/>
  <c r="J145" i="9" s="1"/>
  <c r="E147" i="9"/>
  <c r="E146" i="9"/>
  <c r="E145" i="9"/>
  <c r="J139" i="9"/>
  <c r="J134" i="9"/>
  <c r="J129" i="9"/>
  <c r="J124" i="9"/>
  <c r="I98" i="9"/>
  <c r="J96" i="9" s="1"/>
  <c r="J61" i="9"/>
  <c r="K58" i="9" s="1"/>
  <c r="K59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23" i="9"/>
  <c r="D23" i="9"/>
  <c r="L22" i="9"/>
  <c r="K23" i="9" s="1"/>
  <c r="F22" i="9"/>
  <c r="C23" i="9" s="1"/>
  <c r="F23" i="9" s="1"/>
  <c r="H231" i="8"/>
  <c r="I206" i="8"/>
  <c r="J204" i="8" s="1"/>
  <c r="E204" i="8"/>
  <c r="E203" i="8"/>
  <c r="E202" i="8"/>
  <c r="I179" i="8"/>
  <c r="J174" i="8" s="1"/>
  <c r="J177" i="8"/>
  <c r="E177" i="8"/>
  <c r="E176" i="8"/>
  <c r="J175" i="8"/>
  <c r="E175" i="8"/>
  <c r="E174" i="8"/>
  <c r="I150" i="8"/>
  <c r="J145" i="8" s="1"/>
  <c r="E147" i="8"/>
  <c r="J146" i="8"/>
  <c r="E146" i="8"/>
  <c r="E145" i="8"/>
  <c r="J139" i="8"/>
  <c r="J134" i="8"/>
  <c r="J129" i="8"/>
  <c r="J124" i="8"/>
  <c r="I98" i="8"/>
  <c r="J93" i="8" s="1"/>
  <c r="J61" i="8"/>
  <c r="K59" i="8" s="1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L22" i="8"/>
  <c r="K23" i="8" s="1"/>
  <c r="F22" i="8"/>
  <c r="C23" i="8" s="1"/>
  <c r="H231" i="2"/>
  <c r="L23" i="13" l="1"/>
  <c r="J179" i="13"/>
  <c r="J201" i="12"/>
  <c r="J202" i="12"/>
  <c r="J175" i="12"/>
  <c r="J177" i="12"/>
  <c r="J94" i="12"/>
  <c r="J98" i="12" s="1"/>
  <c r="J95" i="12"/>
  <c r="K48" i="12"/>
  <c r="K54" i="12"/>
  <c r="K44" i="12"/>
  <c r="K50" i="12"/>
  <c r="K56" i="12"/>
  <c r="K46" i="12"/>
  <c r="K52" i="12"/>
  <c r="K58" i="12"/>
  <c r="J23" i="12"/>
  <c r="I23" i="12"/>
  <c r="D23" i="12"/>
  <c r="F23" i="12" s="1"/>
  <c r="E23" i="12"/>
  <c r="J147" i="12"/>
  <c r="H23" i="12"/>
  <c r="K45" i="12"/>
  <c r="K49" i="12"/>
  <c r="K53" i="12"/>
  <c r="K57" i="12"/>
  <c r="J148" i="12"/>
  <c r="J176" i="12"/>
  <c r="J145" i="12"/>
  <c r="K47" i="12"/>
  <c r="K51" i="12"/>
  <c r="K55" i="12"/>
  <c r="J202" i="11"/>
  <c r="J206" i="11" s="1"/>
  <c r="J203" i="11"/>
  <c r="J204" i="11"/>
  <c r="J175" i="11"/>
  <c r="J177" i="11"/>
  <c r="J96" i="11"/>
  <c r="J92" i="11"/>
  <c r="J93" i="11"/>
  <c r="J94" i="11"/>
  <c r="K56" i="11"/>
  <c r="K54" i="11"/>
  <c r="K48" i="11"/>
  <c r="K44" i="11"/>
  <c r="K46" i="11"/>
  <c r="K52" i="11"/>
  <c r="I23" i="11"/>
  <c r="J23" i="11"/>
  <c r="F23" i="11"/>
  <c r="J147" i="11"/>
  <c r="H23" i="11"/>
  <c r="K45" i="11"/>
  <c r="K49" i="11"/>
  <c r="K53" i="11"/>
  <c r="K57" i="11"/>
  <c r="J148" i="11"/>
  <c r="J176" i="11"/>
  <c r="K50" i="11"/>
  <c r="K58" i="11"/>
  <c r="J145" i="11"/>
  <c r="K47" i="11"/>
  <c r="K51" i="11"/>
  <c r="K55" i="11"/>
  <c r="J201" i="10"/>
  <c r="J202" i="10"/>
  <c r="J146" i="10"/>
  <c r="J147" i="10"/>
  <c r="J148" i="10"/>
  <c r="J92" i="10"/>
  <c r="K44" i="10"/>
  <c r="K52" i="10"/>
  <c r="K48" i="10"/>
  <c r="K56" i="10"/>
  <c r="D23" i="10"/>
  <c r="E23" i="10"/>
  <c r="H23" i="10"/>
  <c r="K45" i="10"/>
  <c r="K49" i="10"/>
  <c r="K53" i="10"/>
  <c r="K57" i="10"/>
  <c r="J93" i="10"/>
  <c r="I23" i="10"/>
  <c r="J94" i="10"/>
  <c r="J98" i="10" s="1"/>
  <c r="J203" i="10"/>
  <c r="J23" i="10"/>
  <c r="K46" i="10"/>
  <c r="K50" i="10"/>
  <c r="K54" i="10"/>
  <c r="K58" i="10"/>
  <c r="J95" i="10"/>
  <c r="K47" i="10"/>
  <c r="K51" i="10"/>
  <c r="K55" i="10"/>
  <c r="J177" i="9"/>
  <c r="J174" i="9"/>
  <c r="J179" i="9" s="1"/>
  <c r="J175" i="9"/>
  <c r="J146" i="9"/>
  <c r="K51" i="9"/>
  <c r="K55" i="9"/>
  <c r="K47" i="9"/>
  <c r="I23" i="9"/>
  <c r="J23" i="9"/>
  <c r="K44" i="9"/>
  <c r="J92" i="9"/>
  <c r="J147" i="9"/>
  <c r="J202" i="9"/>
  <c r="J206" i="9" s="1"/>
  <c r="H23" i="9"/>
  <c r="K45" i="9"/>
  <c r="K49" i="9"/>
  <c r="K53" i="9"/>
  <c r="K57" i="9"/>
  <c r="J93" i="9"/>
  <c r="J148" i="9"/>
  <c r="J150" i="9" s="1"/>
  <c r="K52" i="9"/>
  <c r="K46" i="9"/>
  <c r="J95" i="9"/>
  <c r="K48" i="9"/>
  <c r="K56" i="9"/>
  <c r="J94" i="9"/>
  <c r="J203" i="9"/>
  <c r="K50" i="9"/>
  <c r="K54" i="9"/>
  <c r="J202" i="8"/>
  <c r="J201" i="8"/>
  <c r="J203" i="8"/>
  <c r="J94" i="8"/>
  <c r="J95" i="8"/>
  <c r="J92" i="8"/>
  <c r="J98" i="8" s="1"/>
  <c r="J96" i="8"/>
  <c r="J23" i="8"/>
  <c r="I23" i="8"/>
  <c r="E23" i="8"/>
  <c r="D23" i="8"/>
  <c r="F23" i="8" s="1"/>
  <c r="J179" i="8"/>
  <c r="K44" i="8"/>
  <c r="K48" i="8"/>
  <c r="K52" i="8"/>
  <c r="K56" i="8"/>
  <c r="J147" i="8"/>
  <c r="J150" i="8" s="1"/>
  <c r="H23" i="8"/>
  <c r="K45" i="8"/>
  <c r="K49" i="8"/>
  <c r="K53" i="8"/>
  <c r="K57" i="8"/>
  <c r="J148" i="8"/>
  <c r="J176" i="8"/>
  <c r="K58" i="8"/>
  <c r="K46" i="8"/>
  <c r="K50" i="8"/>
  <c r="K54" i="8"/>
  <c r="K47" i="8"/>
  <c r="K51" i="8"/>
  <c r="K55" i="8"/>
  <c r="J206" i="12" l="1"/>
  <c r="J179" i="12"/>
  <c r="K61" i="12"/>
  <c r="L23" i="12"/>
  <c r="J150" i="12"/>
  <c r="J179" i="11"/>
  <c r="J98" i="11"/>
  <c r="K61" i="11"/>
  <c r="L23" i="11"/>
  <c r="J150" i="11"/>
  <c r="J206" i="10"/>
  <c r="J150" i="10"/>
  <c r="K61" i="10"/>
  <c r="F23" i="10"/>
  <c r="L23" i="10"/>
  <c r="L23" i="9"/>
  <c r="K61" i="9"/>
  <c r="J98" i="9"/>
  <c r="J206" i="8"/>
  <c r="L23" i="8"/>
  <c r="K61" i="8"/>
  <c r="I206" i="2" l="1"/>
  <c r="J204" i="2" s="1"/>
  <c r="E204" i="2"/>
  <c r="E203" i="2"/>
  <c r="E202" i="2"/>
  <c r="I179" i="2"/>
  <c r="J177" i="2" s="1"/>
  <c r="E177" i="2"/>
  <c r="E176" i="2"/>
  <c r="E175" i="2"/>
  <c r="E174" i="2"/>
  <c r="I150" i="2"/>
  <c r="J148" i="2" s="1"/>
  <c r="E147" i="2"/>
  <c r="E146" i="2"/>
  <c r="E145" i="2"/>
  <c r="J139" i="2"/>
  <c r="J134" i="2"/>
  <c r="J129" i="2"/>
  <c r="J124" i="2"/>
  <c r="I98" i="2"/>
  <c r="J95" i="2" s="1"/>
  <c r="J61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L22" i="2"/>
  <c r="J23" i="2" s="1"/>
  <c r="F22" i="2"/>
  <c r="E23" i="2" s="1"/>
  <c r="K58" i="2" l="1"/>
  <c r="K44" i="2"/>
  <c r="J146" i="2"/>
  <c r="D23" i="2"/>
  <c r="J145" i="2"/>
  <c r="J147" i="2"/>
  <c r="K45" i="2"/>
  <c r="K47" i="2"/>
  <c r="K49" i="2"/>
  <c r="K51" i="2"/>
  <c r="K53" i="2"/>
  <c r="K55" i="2"/>
  <c r="K57" i="2"/>
  <c r="J92" i="2"/>
  <c r="J201" i="2"/>
  <c r="J203" i="2"/>
  <c r="J93" i="2"/>
  <c r="K46" i="2"/>
  <c r="K48" i="2"/>
  <c r="K50" i="2"/>
  <c r="K52" i="2"/>
  <c r="K54" i="2"/>
  <c r="K56" i="2"/>
  <c r="J96" i="2"/>
  <c r="J202" i="2"/>
  <c r="K23" i="2"/>
  <c r="C23" i="2"/>
  <c r="H23" i="2"/>
  <c r="K59" i="2"/>
  <c r="J174" i="2"/>
  <c r="J176" i="2"/>
  <c r="J94" i="2"/>
  <c r="I23" i="2"/>
  <c r="J175" i="2"/>
  <c r="F23" i="2" l="1"/>
  <c r="J98" i="2"/>
  <c r="J150" i="2"/>
  <c r="K61" i="2"/>
  <c r="J206" i="2"/>
  <c r="J179" i="2"/>
  <c r="L23" i="2"/>
</calcChain>
</file>

<file path=xl/sharedStrings.xml><?xml version="1.0" encoding="utf-8"?>
<sst xmlns="http://schemas.openxmlformats.org/spreadsheetml/2006/main" count="528" uniqueCount="46">
  <si>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</si>
  <si>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</si>
  <si>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</si>
  <si>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</si>
  <si>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</si>
  <si>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</si>
  <si>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</si>
  <si>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</si>
  <si>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</si>
  <si>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</si>
  <si>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>VIA CORREO ELECTRONICO</t>
  </si>
  <si>
    <t>REPRODUCCIÓN DE DOCUMENTOS (COPIA SIMPLE, COPIA CERTIFICADA, PLANO SIMPLE Y PLANO CERTIFICADO)</t>
  </si>
  <si>
    <t>FORMATO DIGITAL</t>
  </si>
  <si>
    <t>CONSULTA DIRECTA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</si>
  <si>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</si>
  <si>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</si>
  <si>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</si>
  <si>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</si>
  <si>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</si>
  <si>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</si>
  <si>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</si>
  <si>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</si>
  <si>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</si>
  <si>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</si>
  <si>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</si>
  <si>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Unidad de Planeación </t>
  </si>
  <si>
    <t>Unidad de Administración</t>
  </si>
  <si>
    <t>Unidad de Programas para la Igualdad Sustantiva</t>
  </si>
  <si>
    <t xml:space="preserve">Unidad Jurídica, Transparencia y Buenas Prácticas </t>
  </si>
  <si>
    <t>PNT</t>
  </si>
  <si>
    <t>VÍA PNT</t>
  </si>
  <si>
    <t>Órgano de Control Interno</t>
  </si>
  <si>
    <t>SOLICITUDES ATENDIDAS POR UNIDAD</t>
  </si>
  <si>
    <t>SOLICITUDES POR GÉNERO</t>
  </si>
  <si>
    <t>INFORMACIÓN ESTADÍSTICA ENERO 2025</t>
  </si>
  <si>
    <t>INFORMACIÓN ESTADÍSTICA FEBRERO 2025</t>
  </si>
  <si>
    <t>INFORMACIÓN ESTADÍSTICA MARZO 2025</t>
  </si>
  <si>
    <t>INFORMACIÓN ESTADÍSTICA ABRIL 2025</t>
  </si>
  <si>
    <t>INFORMACIÓN ESTADÍSTICA MAYO 2025</t>
  </si>
  <si>
    <t>UNIDAD JURÍDICA, TRANSPARENCIA Y BUENAS PRÁCTICAS DEL 
INSTITUTO MUNICIPAL DE LAS MUJERES ZAPOPANAS PARA LA IGUALDAD SUSTANTIVA</t>
  </si>
  <si>
    <t>INFORMACIÓN ESTADÍSTICA JUNIO 2025</t>
  </si>
  <si>
    <t>INFORMACIÓN ESTADÍSTICA JULIO 2025</t>
  </si>
  <si>
    <t>INFORMACIÓN ESTADÍSTICA AGOSTO 2025</t>
  </si>
  <si>
    <t>INFORMACIÓN ESTADÍSTICA SEPTIEMBRE 2025</t>
  </si>
  <si>
    <t>INFORMACIÓN ESTADÍSTICA OCTUBRE 2025</t>
  </si>
  <si>
    <t>INFORMACIÓN ESTADÍSTICA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</si>
</sst>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sz val="8"/>
      <color theme="1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193">
    <xf numFmtId="0" fontId="0" fillId="0" borderId="0" xfId="0"/>
    <xf numFmtId="0" fontId="0" fillId="2" borderId="0" xfId="0" applyFill="1"/>
    <xf numFmtId="0" fontId="0" fillId="3" borderId="3" xfId="0" applyFill="1" applyBorder="1"/>
    <xf numFmtId="0" fontId="5" fillId="3" borderId="6" xfId="0" applyFont="1" applyFill="1" applyBorder="1"/>
    <xf numFmtId="0" fontId="0" fillId="4" borderId="0" xfId="0" applyFill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2" borderId="0" xfId="0" applyFont="1" applyFill="1"/>
    <xf numFmtId="0" fontId="10" fillId="4" borderId="0" xfId="0" applyFont="1" applyFill="1"/>
    <xf numFmtId="0" fontId="0" fillId="7" borderId="0" xfId="0" applyFill="1"/>
    <xf numFmtId="0" fontId="11" fillId="2" borderId="0" xfId="0" applyFont="1" applyFill="1" applyAlignment="1">
      <alignment horizontal="center" wrapText="1"/>
    </xf>
    <xf numFmtId="9" fontId="7" fillId="4" borderId="0" xfId="1" applyFont="1" applyFill="1" applyBorder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22" xfId="0" applyFill="1" applyBorder="1"/>
    <xf numFmtId="0" fontId="0" fillId="4" borderId="0" xfId="0" applyFill="1" applyBorder="1"/>
    <xf numFmtId="0" fontId="0" fillId="4" borderId="29" xfId="0" applyFill="1" applyBorder="1"/>
    <xf numFmtId="0" fontId="6" fillId="4" borderId="0" xfId="0" applyFont="1" applyFill="1" applyBorder="1" applyAlignment="1">
      <alignment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7" fillId="4" borderId="0" xfId="0" applyFont="1" applyFill="1" applyBorder="1"/>
    <xf numFmtId="0" fontId="10" fillId="4" borderId="22" xfId="0" applyFont="1" applyFill="1" applyBorder="1"/>
    <xf numFmtId="0" fontId="10" fillId="4" borderId="0" xfId="0" applyFont="1" applyFill="1" applyBorder="1"/>
    <xf numFmtId="0" fontId="10" fillId="4" borderId="29" xfId="0" applyFont="1" applyFill="1" applyBorder="1"/>
    <xf numFmtId="0" fontId="11" fillId="4" borderId="0" xfId="0" applyFont="1" applyFill="1" applyBorder="1"/>
    <xf numFmtId="9" fontId="11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 wrapText="1"/>
    </xf>
    <xf numFmtId="9" fontId="0" fillId="4" borderId="0" xfId="1" applyFont="1" applyFill="1" applyBorder="1" applyAlignment="1">
      <alignment wrapText="1"/>
    </xf>
    <xf numFmtId="9" fontId="11" fillId="4" borderId="0" xfId="0" applyNumberFormat="1" applyFont="1" applyFill="1" applyBorder="1"/>
    <xf numFmtId="0" fontId="0" fillId="0" borderId="29" xfId="0" applyBorder="1"/>
    <xf numFmtId="0" fontId="6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left" wrapText="1"/>
    </xf>
    <xf numFmtId="0" fontId="2" fillId="4" borderId="0" xfId="0" applyFont="1" applyFill="1" applyBorder="1"/>
    <xf numFmtId="0" fontId="8" fillId="4" borderId="0" xfId="2" applyFill="1" applyBorder="1" applyAlignment="1">
      <alignment horizontal="center"/>
    </xf>
    <xf numFmtId="0" fontId="0" fillId="4" borderId="4" xfId="0" applyFill="1" applyBorder="1"/>
    <xf numFmtId="0" fontId="8" fillId="4" borderId="5" xfId="2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12" fillId="6" borderId="8" xfId="0" applyFont="1" applyFill="1" applyBorder="1" applyAlignment="1">
      <alignment vertical="center"/>
    </xf>
    <xf numFmtId="0" fontId="13" fillId="6" borderId="10" xfId="2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14" fillId="6" borderId="10" xfId="0" applyFont="1" applyFill="1" applyBorder="1" applyAlignment="1">
      <alignment horizontal="center" vertical="center"/>
    </xf>
    <xf numFmtId="9" fontId="14" fillId="6" borderId="14" xfId="1" applyFont="1" applyFill="1" applyBorder="1" applyAlignment="1">
      <alignment vertical="center" wrapText="1"/>
    </xf>
    <xf numFmtId="0" fontId="9" fillId="6" borderId="7" xfId="2" applyFont="1" applyFill="1" applyBorder="1" applyAlignment="1">
      <alignment vertical="center"/>
    </xf>
    <xf numFmtId="0" fontId="9" fillId="6" borderId="8" xfId="2" applyFont="1" applyFill="1" applyBorder="1" applyAlignment="1">
      <alignment vertical="center"/>
    </xf>
    <xf numFmtId="0" fontId="9" fillId="6" borderId="10" xfId="2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9" fontId="14" fillId="6" borderId="9" xfId="1" applyFont="1" applyFill="1" applyBorder="1" applyAlignment="1">
      <alignment vertical="center" wrapText="1"/>
    </xf>
    <xf numFmtId="0" fontId="14" fillId="0" borderId="0" xfId="0" applyFont="1" applyBorder="1"/>
    <xf numFmtId="0" fontId="14" fillId="4" borderId="0" xfId="0" applyFont="1" applyFill="1" applyBorder="1"/>
    <xf numFmtId="0" fontId="14" fillId="4" borderId="0" xfId="0" applyFont="1" applyFill="1" applyBorder="1" applyAlignment="1">
      <alignment wrapText="1"/>
    </xf>
    <xf numFmtId="0" fontId="15" fillId="4" borderId="0" xfId="0" applyFont="1" applyFill="1" applyBorder="1" applyAlignment="1">
      <alignment horizontal="right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/>
    </xf>
    <xf numFmtId="9" fontId="15" fillId="6" borderId="10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2" fillId="4" borderId="22" xfId="0" applyFont="1" applyFill="1" applyBorder="1"/>
    <xf numFmtId="0" fontId="12" fillId="4" borderId="0" xfId="0" applyFont="1" applyFill="1" applyBorder="1"/>
    <xf numFmtId="0" fontId="16" fillId="4" borderId="0" xfId="0" applyFont="1" applyFill="1" applyBorder="1" applyAlignment="1">
      <alignment horizontal="center" vertical="center" wrapText="1"/>
    </xf>
    <xf numFmtId="0" fontId="12" fillId="4" borderId="29" xfId="0" applyFont="1" applyFill="1" applyBorder="1"/>
    <xf numFmtId="0" fontId="12" fillId="4" borderId="0" xfId="0" applyFont="1" applyFill="1"/>
    <xf numFmtId="0" fontId="12" fillId="6" borderId="2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vertical="center"/>
    </xf>
    <xf numFmtId="0" fontId="16" fillId="6" borderId="10" xfId="0" applyFont="1" applyFill="1" applyBorder="1" applyAlignment="1">
      <alignment vertical="center"/>
    </xf>
    <xf numFmtId="0" fontId="16" fillId="6" borderId="1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 wrapText="1"/>
    </xf>
    <xf numFmtId="9" fontId="12" fillId="4" borderId="0" xfId="1" applyFont="1" applyFill="1" applyBorder="1" applyAlignment="1">
      <alignment horizontal="right" wrapText="1"/>
    </xf>
    <xf numFmtId="0" fontId="12" fillId="6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right"/>
    </xf>
    <xf numFmtId="0" fontId="12" fillId="4" borderId="0" xfId="0" applyFont="1" applyFill="1" applyBorder="1" applyAlignment="1">
      <alignment horizontal="left" wrapText="1"/>
    </xf>
    <xf numFmtId="9" fontId="16" fillId="6" borderId="10" xfId="1" applyFont="1" applyFill="1" applyBorder="1" applyAlignment="1">
      <alignment horizontal="center" vertical="center" wrapText="1"/>
    </xf>
    <xf numFmtId="9" fontId="16" fillId="4" borderId="0" xfId="1" applyFont="1" applyFill="1" applyBorder="1" applyAlignment="1">
      <alignment horizontal="right" wrapText="1"/>
    </xf>
    <xf numFmtId="9" fontId="12" fillId="6" borderId="14" xfId="1" applyFont="1" applyFill="1" applyBorder="1" applyAlignment="1">
      <alignment horizontal="center" vertical="center" wrapText="1"/>
    </xf>
    <xf numFmtId="9" fontId="12" fillId="6" borderId="19" xfId="1" applyFont="1" applyFill="1" applyBorder="1" applyAlignment="1">
      <alignment horizontal="center" vertical="center" wrapText="1"/>
    </xf>
    <xf numFmtId="9" fontId="12" fillId="6" borderId="10" xfId="1" applyFont="1" applyFill="1" applyBorder="1" applyAlignment="1">
      <alignment horizontal="center" vertical="center" wrapText="1"/>
    </xf>
    <xf numFmtId="0" fontId="13" fillId="6" borderId="10" xfId="2" quotePrefix="1" applyFont="1" applyFill="1" applyBorder="1" applyAlignment="1">
      <alignment horizontal="center" vertical="center"/>
    </xf>
    <xf numFmtId="9" fontId="16" fillId="6" borderId="10" xfId="0" applyNumberFormat="1" applyFont="1" applyFill="1" applyBorder="1" applyAlignment="1">
      <alignment horizontal="center" vertical="center"/>
    </xf>
    <xf numFmtId="9" fontId="12" fillId="4" borderId="0" xfId="1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9" fontId="16" fillId="4" borderId="0" xfId="0" applyNumberFormat="1" applyFont="1" applyFill="1" applyBorder="1" applyAlignment="1">
      <alignment vertical="center"/>
    </xf>
    <xf numFmtId="0" fontId="12" fillId="6" borderId="18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23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8" fillId="4" borderId="2" xfId="2" applyFill="1" applyBorder="1" applyAlignment="1">
      <alignment horizontal="center"/>
    </xf>
    <xf numFmtId="0" fontId="11" fillId="4" borderId="29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9" fontId="14" fillId="6" borderId="10" xfId="0" applyNumberFormat="1" applyFont="1" applyFill="1" applyBorder="1" applyAlignment="1">
      <alignment horizontal="center" vertical="center"/>
    </xf>
    <xf numFmtId="9" fontId="14" fillId="6" borderId="10" xfId="1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center" vertical="center"/>
    </xf>
    <xf numFmtId="9" fontId="14" fillId="6" borderId="9" xfId="1" applyFont="1" applyFill="1" applyBorder="1" applyAlignment="1">
      <alignment horizontal="center" vertical="center"/>
    </xf>
    <xf numFmtId="9" fontId="12" fillId="6" borderId="9" xfId="1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vertical="center"/>
    </xf>
    <xf numFmtId="0" fontId="14" fillId="6" borderId="9" xfId="0" applyFont="1" applyFill="1" applyBorder="1" applyAlignment="1">
      <alignment vertical="center"/>
    </xf>
    <xf numFmtId="9" fontId="14" fillId="6" borderId="14" xfId="1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9" fontId="14" fillId="6" borderId="9" xfId="1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8" fillId="6" borderId="7" xfId="2" applyFont="1" applyFill="1" applyBorder="1" applyAlignment="1">
      <alignment horizontal="left" vertical="center"/>
    </xf>
    <xf numFmtId="0" fontId="18" fillId="6" borderId="8" xfId="2" applyFont="1" applyFill="1" applyBorder="1" applyAlignment="1">
      <alignment horizontal="left" vertical="center"/>
    </xf>
    <xf numFmtId="0" fontId="18" fillId="6" borderId="9" xfId="2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left" vertical="center" wrapText="1"/>
    </xf>
    <xf numFmtId="0" fontId="9" fillId="6" borderId="8" xfId="2" applyFont="1" applyFill="1" applyBorder="1" applyAlignment="1">
      <alignment horizontal="left" vertical="center" wrapText="1"/>
    </xf>
    <xf numFmtId="0" fontId="9" fillId="6" borderId="9" xfId="2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8" fillId="6" borderId="7" xfId="2" applyFont="1" applyFill="1" applyBorder="1" applyAlignment="1">
      <alignment horizontal="center" vertical="center"/>
    </xf>
    <xf numFmtId="0" fontId="18" fillId="6" borderId="8" xfId="2" applyFont="1" applyFill="1" applyBorder="1" applyAlignment="1">
      <alignment horizontal="center" vertical="center"/>
    </xf>
    <xf numFmtId="0" fontId="18" fillId="6" borderId="9" xfId="2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left" vertical="center" wrapText="1"/>
    </xf>
    <xf numFmtId="0" fontId="9" fillId="6" borderId="11" xfId="2" applyFont="1" applyFill="1" applyBorder="1" applyAlignment="1">
      <alignment horizontal="left" vertical="center" wrapText="1"/>
    </xf>
    <xf numFmtId="0" fontId="9" fillId="6" borderId="20" xfId="2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left" vertical="center" wrapText="1"/>
    </xf>
    <xf numFmtId="0" fontId="17" fillId="6" borderId="7" xfId="2" applyFont="1" applyFill="1" applyBorder="1" applyAlignment="1">
      <alignment horizontal="center" vertical="center"/>
    </xf>
    <xf numFmtId="0" fontId="17" fillId="6" borderId="8" xfId="2" applyFont="1" applyFill="1" applyBorder="1" applyAlignment="1">
      <alignment horizontal="center" vertical="center"/>
    </xf>
    <xf numFmtId="0" fontId="17" fillId="6" borderId="9" xfId="2" applyFont="1" applyFill="1" applyBorder="1" applyAlignment="1">
      <alignment horizontal="center" vertical="center"/>
    </xf>
    <xf numFmtId="0" fontId="13" fillId="6" borderId="24" xfId="2" applyFont="1" applyFill="1" applyBorder="1" applyAlignment="1">
      <alignment horizontal="left" vertical="center" wrapText="1"/>
    </xf>
    <xf numFmtId="0" fontId="13" fillId="6" borderId="11" xfId="2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'ENERO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E-43AC-886D-E8F1DE88446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'ENERO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E-43AC-886D-E8F1DE88446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'FEBRERO 2025'!$H$22:$L$22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1-4CF6-BDE3-A21859B49D96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'FEBRERO 2025'!$H$23:$L$23</c:f>
              <c:numCache>
                <c:formatCode>0%</c:formatCode>
                <c:ptCount val="5"/>
                <c:pt idx="0">
                  <c:v>0.5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1-4CF6-BDE3-A21859B49D9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'FEBRERO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B-49C0-BA21-C4E51439F7AE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1B-49C0-BA21-C4E51439F7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'FEBRERO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B-49C0-BA21-C4E51439F7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41B-49C0-BA21-C4E51439F7A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41B-49C0-BA21-C4E51439F7A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41B-49C0-BA21-C4E51439F7AE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41B-49C0-BA21-C4E51439F7AE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'FEBRERO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8-4170-BB9F-E8D037987DF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'FEBRERO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8-4170-BB9F-E8D037987D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1B8-4170-BB9F-E8D037987DF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1B8-4170-BB9F-E8D037987DF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1B8-4170-BB9F-E8D037987DF0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'FEBRERO 2025'!$I$145:$I$148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A-4EBF-A49D-E790FB20E3A9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'FEBRERO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A-4EBF-A49D-E790FB20E3A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E5A-4EBF-A49D-E790FB20E3A9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5A-4EBF-A49D-E790FB20E3A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5A-4EBF-A49D-E790FB20E3A9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'FEBRERO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9-40F6-805A-3929F2BA09E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'FEBRERO 2025'!$J$174:$J$177</c:f>
              <c:numCache>
                <c:formatCode>0%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9-40F6-805A-3929F2BA09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E59-40F6-805A-3929F2BA09E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E59-40F6-805A-3929F2BA09E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E59-40F6-805A-3929F2BA09EB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'FEBRERO 2025'!$I$201:$I$204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C-4AC4-9E2C-A87200A5D294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'FEBRERO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C-4AC4-9E2C-A87200A5D2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44C-4AC4-9E2C-A87200A5D294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44C-4AC4-9E2C-A87200A5D294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44C-4AC4-9E2C-A87200A5D294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'FEBRERO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A-4369-8460-96B758D862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07A-4369-8460-96B758D86276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'MARZO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5BC-B163-C1E7E9AC5892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'MARZO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D-45BC-B163-C1E7E9AC589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'MARZO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8-455C-B22C-E07D46005F6A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'MARZO 2025'!$H$23:$L$23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88-455C-B22C-E07D46005F6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'MARZO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E-4884-AF93-883BE232CE47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FE-4884-AF93-883BE232C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'MARZO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E-4884-AF93-883BE232CE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FFE-4884-AF93-883BE232CE4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FFE-4884-AF93-883BE232CE4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FFE-4884-AF93-883BE232CE47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FFE-4884-AF93-883BE232CE47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'ENERO 2025'!$H$22:$L$22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9-4E1B-8ABC-267DA7258B0E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'ENERO 2025'!$H$23:$L$23</c:f>
              <c:numCache>
                <c:formatCode>0%</c:formatCode>
                <c:ptCount val="5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9-4E1B-8ABC-267DA7258B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'MARZO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9-4CA3-80B3-9006A7FAB803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'MARZO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9-4CA3-80B3-9006A7FAB8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BA9-4CA3-80B3-9006A7FAB80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BA9-4CA3-80B3-9006A7FAB80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BA9-4CA3-80B3-9006A7FAB803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'MARZO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A-46DF-84D2-80995DD49048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'MARZO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A-46DF-84D2-80995DD490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30A-46DF-84D2-80995DD4904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30A-46DF-84D2-80995DD4904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30A-46DF-84D2-80995DD49048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'MARZO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9-4B4C-A0B4-71E71D855C4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'MARZO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9-4B4C-A0B4-71E71D855C4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FD9-4B4C-A0B4-71E71D855C4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FD9-4B4C-A0B4-71E71D855C4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FD9-4B4C-A0B4-71E71D855C4B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'MARZO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0-4350-A16A-C58A1876C6E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'MARZO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0-4350-A16A-C58A1876C6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8C0-4350-A16A-C58A1876C6E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8C0-4350-A16A-C58A1876C6E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8C0-4350-A16A-C58A1876C6EB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'MARZO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A-4570-8B75-F77DEDB806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ACA-4570-8B75-F77DEDB806FE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'ABRIL 2025'!$C$22:$F$22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F-4543-B3FF-722F3BA7825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'ABRIL 2025'!$C$23:$F$23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0.33333333333333331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F-4543-B3FF-722F3BA782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'ABRIL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F-4EFB-BF0F-297837BB89CD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'ABRIL 2025'!$H$23:$L$23</c:f>
              <c:numCache>
                <c:formatCode>0%</c:formatCode>
                <c:ptCount val="5"/>
                <c:pt idx="0">
                  <c:v>0</c:v>
                </c:pt>
                <c:pt idx="1">
                  <c:v>0.33333333333333331</c:v>
                </c:pt>
                <c:pt idx="2">
                  <c:v>0</c:v>
                </c:pt>
                <c:pt idx="3">
                  <c:v>0.66666666666666663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F-4EFB-BF0F-297837BB89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'ABRIL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B-4904-BA9C-2CBDE4E5B0DF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2B-4904-BA9C-2CBDE4E5B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'ABRIL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</c:v>
                </c:pt>
                <c:pt idx="5">
                  <c:v>0.66666666666666663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2B-4904-BA9C-2CBDE4E5B0D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C2B-4904-BA9C-2CBDE4E5B0D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C2B-4904-BA9C-2CBDE4E5B0D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C2B-4904-BA9C-2CBDE4E5B0D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C2B-4904-BA9C-2CBDE4E5B0DF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'ABRIL 2025'!$I$92:$I$96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B-498A-9584-B3F1441339FA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'ABRIL 2025'!$J$92:$J$96</c:f>
              <c:numCache>
                <c:formatCode>0%</c:formatCode>
                <c:ptCount val="5"/>
                <c:pt idx="0">
                  <c:v>0.33333333333333331</c:v>
                </c:pt>
                <c:pt idx="1">
                  <c:v>0.66666666666666663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B-498A-9584-B3F1441339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1DB-498A-9584-B3F1441339FA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1DB-498A-9584-B3F1441339FA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1DB-498A-9584-B3F1441339FA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'ABRIL 2025'!$I$145:$I$148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B-4A5A-8FDE-7281D27CBD51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'ABRIL 2025'!$J$145:$J$148</c:f>
              <c:numCache>
                <c:formatCode>0%</c:formatCode>
                <c:ptCount val="4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B-4A5A-8FDE-7281D27CBD5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29B-4A5A-8FDE-7281D27CBD51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29B-4A5A-8FDE-7281D27CBD51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29B-4A5A-8FDE-7281D27CBD51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'ENERO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69-462C-8584-660E325B6B8E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C7-45EF-BF0E-F06D04FED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'ENERO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69-462C-8584-660E325B6B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069-462C-8584-660E325B6B8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69-462C-8584-660E325B6B8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69-462C-8584-660E325B6B8E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069-462C-8584-660E325B6B8E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'ABRIL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0-44EC-994F-8F2F31596A57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'ABRIL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0-44EC-994F-8F2F31596A5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D0-44EC-994F-8F2F31596A5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ED0-44EC-994F-8F2F31596A5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ED0-44EC-994F-8F2F31596A57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'ABRIL 2025'!$I$201:$I$204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5-46B5-BB5B-4806999552E2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'ABRIL 2025'!$J$201:$J$204</c:f>
              <c:numCache>
                <c:formatCode>0%</c:formatCode>
                <c:ptCount val="4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5-46B5-BB5B-4806999552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B95-46B5-BB5B-4806999552E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95-46B5-BB5B-4806999552E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95-46B5-BB5B-4806999552E2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'ABRIL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3-48C5-8A56-F2887B9A22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D3-48C5-8A56-F2887B9A2251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'MAYO 2025'!$C$22:$F$22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D-46F6-906A-73E6287F2BB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'MAYO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FD-46F6-906A-73E6287F2B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'MAYO 2025'!$H$22:$L$22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0-45F7-9FC5-716044F1F92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'MAYO 2025'!$H$23:$L$23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10-45F7-9FC5-716044F1F92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'MAYO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F-4CEB-9411-E33A30A34272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CF-4CEB-9411-E33A30A342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'MAYO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CF-4CEB-9411-E33A30A342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CCF-4CEB-9411-E33A30A3427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CCF-4CEB-9411-E33A30A3427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CCF-4CEB-9411-E33A30A34272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CCF-4CEB-9411-E33A30A34272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'MAYO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B-4FB4-8785-0A8BC9DAC16C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'MAYO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B-4FB4-8785-0A8BC9DAC1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D2B-4FB4-8785-0A8BC9DAC16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D2B-4FB4-8785-0A8BC9DAC16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D2B-4FB4-8785-0A8BC9DAC16C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'MAYO 2025'!$I$145:$I$148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E-40B5-B4E4-4405A0EC802A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'MAYO 2025'!$J$145:$J$148</c:f>
              <c:numCache>
                <c:formatCode>0%</c:formatCode>
                <c:ptCount val="4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E-40B5-B4E4-4405A0EC802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28E-40B5-B4E4-4405A0EC802A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28E-40B5-B4E4-4405A0EC802A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28E-40B5-B4E4-4405A0EC802A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'MAYO 2025'!$I$174:$I$177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5-43FB-99FF-8A0E6E40336A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'MAYO 2025'!$J$174:$J$177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5-43FB-99FF-8A0E6E40336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8A5-43FB-99FF-8A0E6E40336A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A5-43FB-99FF-8A0E6E40336A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A5-43FB-99FF-8A0E6E40336A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'MAYO 2025'!$I$201:$I$204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9-4CE8-AE8F-F69C893BFE8E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'MAYO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9-4CE8-AE8F-F69C893BFE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919-4CE8-AE8F-F69C893BFE8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919-4CE8-AE8F-F69C893BFE8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919-4CE8-AE8F-F69C893BFE8E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'ENERO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70-4A45-8ACF-1AE9400A8C86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'ENERO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70-4A45-8ACF-1AE9400A8C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970-4A45-8ACF-1AE9400A8C8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70-4A45-8ACF-1AE9400A8C8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70-4A45-8ACF-1AE9400A8C86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'MAYO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A-4A02-818C-56D156CDA3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3BA-4A02-818C-56D156CDA397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'JUNIO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5-445E-8C20-4F3562E7F330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'JUNIO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5-445E-8C20-4F3562E7F3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'JUNIO 2025'!$H$22:$L$22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4-4988-A4B0-84EB2362C911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'JUNIO 2025'!$H$23:$L$23</c:f>
              <c:numCache>
                <c:formatCode>0%</c:formatCode>
                <c:ptCount val="5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4-4988-A4B0-84EB2362C9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'JUNIO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C64-B10E-35ADB2CCAAA2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52-4C64-B10E-35ADB2CCAA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'JUNIO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2-4C64-B10E-35ADB2CCAAA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852-4C64-B10E-35ADB2CCAAA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852-4C64-B10E-35ADB2CCAAA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852-4C64-B10E-35ADB2CCAAA2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852-4C64-B10E-35ADB2CCAAA2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'JUNIO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4-4170-A115-21047F079BAF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'JUNIO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4-4170-A115-21047F079B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334-4170-A115-21047F079BA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334-4170-A115-21047F079BA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334-4170-A115-21047F079BAF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'JUNIO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E-4B8B-B83E-EADA0F162D82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'JUNIO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E-4B8B-B83E-EADA0F162D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F7E-4B8B-B83E-EADA0F162D8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F7E-4B8B-B83E-EADA0F162D8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F7E-4B8B-B83E-EADA0F162D82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'JUNIO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6-477E-820D-5A43CB4E7138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'JUNIO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E6-477E-820D-5A43CB4E71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E6-477E-820D-5A43CB4E713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E6-477E-820D-5A43CB4E713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E6-477E-820D-5A43CB4E7138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'JUNIO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C-40A2-A381-C610B480B2CE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'JUNIO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C-40A2-A381-C610B480B2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7AC-40A2-A381-C610B480B2C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7AC-40A2-A381-C610B480B2C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7AC-40A2-A381-C610B480B2CE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'JUNIO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9-432B-A0B8-D8DB0B7CFB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A89-432B-A0B8-D8DB0B7CFB48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'JULIO 2025'!$C$22:$F$22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3-46DE-8766-44901414774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'JULIO 2025'!$C$23:$F$23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3-46DE-8766-4490141477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'ENERO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7-4C09-A20E-F97EEF7BAAC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'ENERO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7-4C09-A20E-F97EEF7BAAC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A47-4C09-A20E-F97EEF7BAAC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A47-4C09-A20E-F97EEF7BAAC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A47-4C09-A20E-F97EEF7BAAC0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'JULIO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3-4B02-B402-6CD416A3311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'JULIO 2025'!$H$23:$L$23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3-4B02-B402-6CD416A331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'JULIO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3-4BAD-ACF2-60B48F93780F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03-4BAD-ACF2-60B48F9378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'JULIO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3-4BAD-ACF2-60B48F93780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303-4BAD-ACF2-60B48F93780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303-4BAD-ACF2-60B48F93780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303-4BAD-ACF2-60B48F93780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303-4BAD-ACF2-60B48F93780F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'JULIO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2-4FB7-AA35-6961B2051517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'JULIO 2025'!$J$92:$J$96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2-4FB7-AA35-6961B20515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312-4FB7-AA35-6961B205151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312-4FB7-AA35-6961B205151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312-4FB7-AA35-6961B2051517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'JULIO 2025'!$I$145:$I$148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9-427A-88E8-2E9159A18473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'JULIO 2025'!$J$145:$J$148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9-427A-88E8-2E9159A1847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09-427A-88E8-2E9159A1847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709-427A-88E8-2E9159A1847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709-427A-88E8-2E9159A18473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'JULIO 2025'!$I$174:$I$177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2-4142-97CD-BB44AB42BFF9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'JULIO 2025'!$J$174:$J$177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2-4142-97CD-BB44AB42BF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322-4142-97CD-BB44AB42BFF9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322-4142-97CD-BB44AB42BFF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322-4142-97CD-BB44AB42BFF9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'JULIO 2025'!$I$201:$I$204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5-412C-9FD4-EDA82B34991F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'JULIO 2025'!$J$201:$J$204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5-412C-9FD4-EDA82B34991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FA5-412C-9FD4-EDA82B34991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FA5-412C-9FD4-EDA82B34991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FA5-412C-9FD4-EDA82B34991F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'JULIO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D-4F47-816F-94F57C68AD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28D-4F47-816F-94F57C68ADEF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'AGOSTO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7-49BA-BC72-6CE61C7EFE6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'AGOSTO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7-49BA-BC72-6CE61C7EFE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'AGOSTO 2025'!$H$22:$L$22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C-4AB3-875D-D25FF4F341D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'AGOSTO 2025'!$H$23:$L$23</c:f>
              <c:numCache>
                <c:formatCode>0%</c:formatCode>
                <c:ptCount val="5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C-4AB3-875D-D25FF4F341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'AGOSTO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9-4C50-9A7D-1D33FB7C122C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B9-4C50-9A7D-1D33FB7C12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'AGOSTO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9-4C50-9A7D-1D33FB7C122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BB9-4C50-9A7D-1D33FB7C122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B9-4C50-9A7D-1D33FB7C122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B9-4C50-9A7D-1D33FB7C122C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B9-4C50-9A7D-1D33FB7C122C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'ENERO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01-4FCC-83FF-549CEB9EBF3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'ENERO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01-4FCC-83FF-549CEB9EBF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901-4FCC-83FF-549CEB9EBF3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901-4FCC-83FF-549CEB9EBF3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901-4FCC-83FF-549CEB9EBF30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'AGOSTO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D-4518-8E97-35062BA534AD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'AGOSTO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D-4518-8E97-35062BA534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89D-4518-8E97-35062BA534AD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89D-4518-8E97-35062BA534AD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89D-4518-8E97-35062BA534AD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'AGOSTO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F-4B77-BA12-4923E6156A01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'AGOSTO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F-4B77-BA12-4923E6156A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0BF-4B77-BA12-4923E6156A01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0BF-4B77-BA12-4923E6156A01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0BF-4B77-BA12-4923E6156A01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'AGOSTO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C-46B4-986A-1F93C7594A15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'AGOSTO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C-46B4-986A-1F93C7594A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DBC-46B4-986A-1F93C7594A15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DBC-46B4-986A-1F93C7594A1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DBC-46B4-986A-1F93C7594A15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'AGOSTO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F-4752-9C17-0FA92894E86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'AGOSTO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F-4752-9C17-0FA92894E86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4AF-4752-9C17-0FA92894E86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4AF-4752-9C17-0FA92894E86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4AF-4752-9C17-0FA92894E860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'AGOSTO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6-4ECE-A18C-DD184EED04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C16-4ECE-A18C-DD184EED0421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'SEPTIEMBRE 2025'!$C$22:$F$22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C-46C8-88D9-C3C90CF706D1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'SEPTIEMBRE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C-46C8-88D9-C3C90CF706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'SEPTIEMBRE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C-485B-B402-078147E7FA49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'SEPTIEMBRE 2025'!$H$23:$L$23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C-485B-B402-078147E7FA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'SEPTIEMBRE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AE3-A773-493E42172A3F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B4-4AE3-A773-493E42172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'SEPTIEMBRE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AE3-A773-493E42172A3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7B4-4AE3-A773-493E42172A3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7B4-4AE3-A773-493E42172A3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7B4-4AE3-A773-493E42172A3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7B4-4AE3-A773-493E42172A3F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'SEPTIEMBRE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1-44B0-87A5-743DD4B39EE3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'SEPTIEMBRE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1-44B0-87A5-743DD4B39E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3F1-44B0-87A5-743DD4B39EE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3F1-44B0-87A5-743DD4B39EE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3F1-44B0-87A5-743DD4B39EE3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'SEPTIEMBRE 2025'!$I$145:$I$148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2-4ADE-9B93-FC99D094C52D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'SEPTIEMBRE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2-4ADE-9B93-FC99D094C52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7D2-4ADE-9B93-FC99D094C52D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7D2-4ADE-9B93-FC99D094C52D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7D2-4ADE-9B93-FC99D094C52D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'ENERO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F-4938-829D-BD2B105E2899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'ENERO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DF-4938-829D-BD2B105E28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EDF-4938-829D-BD2B105E2899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EDF-4938-829D-BD2B105E289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EDF-4938-829D-BD2B105E2899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'SEPTIEMBRE 2025'!$I$174:$I$177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4-47ED-8E61-9FA328A6EAB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'SEPTIEMBRE 2025'!$J$174:$J$177</c:f>
              <c:numCache>
                <c:formatCode>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4-47ED-8E61-9FA328A6EAB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3C4-47ED-8E61-9FA328A6EAB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C4-47ED-8E61-9FA328A6EAB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C4-47ED-8E61-9FA328A6EAB0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'SEPTIEMBRE 2025'!$I$201:$I$204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3-4D65-A81C-54417D593EDF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'SEPTIEMBRE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3-4D65-A81C-54417D593ED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83-4D65-A81C-54417D593ED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483-4D65-A81C-54417D593ED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483-4D65-A81C-54417D593EDF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'SEPTIEMBRE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7-4AEA-AAAA-DE1F82F6A3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C27-4AEA-AAAA-DE1F82F6A306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'OCTUBRE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0-42CB-AE93-E70C968AE94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'OCTUBRE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0-42CB-AE93-E70C968AE9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'OCTUBRE 2025'!$H$22:$L$22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9-42F9-A6F5-BF4B7029D2AF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'OCTUBRE 2025'!$H$23:$L$23</c:f>
              <c:numCache>
                <c:formatCode>0%</c:formatCode>
                <c:ptCount val="5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9-42F9-A6F5-BF4B7029D2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'OCTUBRE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E-4301-B4D3-4CCE156BE5CE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EE-4301-B4D3-4CCE156BE5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'OCTUBRE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E-4301-B4D3-4CCE156BE5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BEE-4301-B4D3-4CCE156BE5C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BEE-4301-B4D3-4CCE156BE5C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BEE-4301-B4D3-4CCE156BE5CE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BEE-4301-B4D3-4CCE156BE5CE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'OCTUBRE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48A-8323-14E4B5A29235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'OCTUBRE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E-448A-8323-14E4B5A292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1CE-448A-8323-14E4B5A29235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1CE-448A-8323-14E4B5A2923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1CE-448A-8323-14E4B5A29235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'OCTUBRE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8-4C4D-9849-37655D2C96E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'OCTUBRE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8-4C4D-9849-37655D2C96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B38-4C4D-9849-37655D2C96E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B38-4C4D-9849-37655D2C96E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B38-4C4D-9849-37655D2C96E0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'OCTUBRE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B-4BE6-A9DB-DA7D6872D8A1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'OCTUBRE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B-4BE6-A9DB-DA7D6872D8A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C4B-4BE6-A9DB-DA7D6872D8A1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4B-4BE6-A9DB-DA7D6872D8A1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C4B-4BE6-A9DB-DA7D6872D8A1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'OCTUBRE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1-4070-83B4-5FB9F6FBF3B6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'OCTUBRE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1-4070-83B4-5FB9F6FBF3B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B1-4070-83B4-5FB9F6FBF3B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B1-4070-83B4-5FB9F6FBF3B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B1-4070-83B4-5FB9F6FBF3B6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'ENERO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7-4F9A-9511-B1A1CA956C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217-4F9A-9511-B1A1CA956CCF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'OCTUBRE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C-4541-92C7-D85F17B6F6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C6C-4541-92C7-D85F17B6F694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'NOVIEMBRE 2025'!$C$22:$F$22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5-44AF-8BAC-EA600CA3671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'NOVIEMBRE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5-44AF-8BAC-EA600CA367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'NOVIEMBRE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5-46C0-8D7B-191A3C7F7183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'NOVIEMBRE 2025'!$H$23:$L$23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5-46C0-8D7B-191A3C7F718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'NOVIEMBRE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B-4165-A098-8DA1F3E4EB34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7B-4165-A098-8DA1F3E4E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'NOVIEMBRE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B-4165-A098-8DA1F3E4EB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07B-4165-A098-8DA1F3E4EB34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07B-4165-A098-8DA1F3E4EB34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07B-4165-A098-8DA1F3E4EB34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07B-4165-A098-8DA1F3E4EB34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'NOVIEMBRE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1-487F-B00A-9FFC7605F11D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'NOVIEMBRE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1-487F-B00A-9FFC7605F1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11-487F-B00A-9FFC7605F11D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111-487F-B00A-9FFC7605F11D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111-487F-B00A-9FFC7605F11D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'NOVIEMBRE 2025'!$I$145:$I$148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6-4F60-AC16-36C58DBA1DBE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'NOVIEMBRE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6-4F60-AC16-36C58DBA1D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E6-4F60-AC16-36C58DBA1DB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E6-4F60-AC16-36C58DBA1DB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E6-4F60-AC16-36C58DBA1DBE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'NOVIEMBRE 2025'!$I$174:$I$177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1-412B-9BB6-36F18575717F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'NOVIEMBRE 2025'!$J$174:$J$177</c:f>
              <c:numCache>
                <c:formatCode>0%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1-412B-9BB6-36F1857571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811-412B-9BB6-36F18575717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811-412B-9BB6-36F18575717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811-412B-9BB6-36F18575717F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'NOVIEMBRE 2025'!$I$201:$I$204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4-417D-8FCA-B9E5C98E9A48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'NOVIEMBRE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4-417D-8FCA-B9E5C98E9A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5B4-417D-8FCA-B9E5C98E9A4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5B4-417D-8FCA-B9E5C98E9A4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'NOVIEMBRE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'NOVIEMBRE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5B4-417D-8FCA-B9E5C98E9A48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'NOVIEMBRE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7-446C-AF85-BD32B62128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AA7-446C-AF85-BD32B62128AB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'FEBRERO 2025'!$C$22:$F$22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7-4485-9EF9-EDBDB6F60AE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'FEBRERO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7-4485-9EF9-EDBDB6F60A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10" Type="http://schemas.openxmlformats.org/officeDocument/2006/relationships/image" Target="../media/image2.png"/><Relationship Id="rId4" Type="http://schemas.openxmlformats.org/officeDocument/2006/relationships/chart" Target="../charts/chart76.xml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10" Type="http://schemas.openxmlformats.org/officeDocument/2006/relationships/image" Target="../media/image2.png"/><Relationship Id="rId4" Type="http://schemas.openxmlformats.org/officeDocument/2006/relationships/chart" Target="../charts/chart8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2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10" Type="http://schemas.openxmlformats.org/officeDocument/2006/relationships/image" Target="../media/image2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image" Target="../media/image2.png"/><Relationship Id="rId4" Type="http://schemas.openxmlformats.org/officeDocument/2006/relationships/chart" Target="../charts/chart28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10" Type="http://schemas.openxmlformats.org/officeDocument/2006/relationships/image" Target="../media/image2.png"/><Relationship Id="rId4" Type="http://schemas.openxmlformats.org/officeDocument/2006/relationships/chart" Target="../charts/chart36.xml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image" Target="../media/image2.png"/><Relationship Id="rId4" Type="http://schemas.openxmlformats.org/officeDocument/2006/relationships/chart" Target="../charts/chart44.xml"/><Relationship Id="rId9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10" Type="http://schemas.openxmlformats.org/officeDocument/2006/relationships/image" Target="../media/image2.png"/><Relationship Id="rId4" Type="http://schemas.openxmlformats.org/officeDocument/2006/relationships/chart" Target="../charts/chart52.xml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10" Type="http://schemas.openxmlformats.org/officeDocument/2006/relationships/image" Target="../media/image2.png"/><Relationship Id="rId4" Type="http://schemas.openxmlformats.org/officeDocument/2006/relationships/chart" Target="../charts/chart60.xml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10" Type="http://schemas.openxmlformats.org/officeDocument/2006/relationships/image" Target="../media/image2.png"/><Relationship Id="rId4" Type="http://schemas.openxmlformats.org/officeDocument/2006/relationships/chart" Target="../charts/chart68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5303" y="570034"/>
          <a:ext cx="6186477" cy="1188427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F2D0B55-E55D-4762-95A4-83559AC3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494" y="481485"/>
          <a:ext cx="1144305" cy="12665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20DD6C-7FD7-4FF8-9639-BD2D035DF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5B68AA-F905-472C-A198-18423A268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A94C45-2F23-494A-8001-24444809D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DA6F59B-8CD9-4A31-B81A-6217706B1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81CD33F-9FE5-400D-B800-86C50DA5A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E7909D1-D2CF-4A5A-83E8-BBEC2AC74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C4FE495-047A-4837-BFD4-9539D361F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8BFC19-FFD4-44BD-AA72-00E12E2F4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DBCBEAE1-9E86-4FD4-B624-BAA4300BCDD7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1B4D891-B801-4EAD-8EBA-04A59458A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9D5FCA-63A4-4D45-B639-A362B0B31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EBEFFA-FCB5-407B-941D-2DBE13CB5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DF94CB-A9D9-4C31-B400-2B96000EE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7BE7DD-237B-45B4-8D62-826FB5871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84C7056-D4A4-4DA4-B5CD-7A43E5E83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315ACFF-FEEF-4667-9C9E-BE1ABAAEC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BD69ED5-4C2C-4725-A4E3-3A065BCA3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9821270-FF83-468E-AB22-4E3DA4190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F3995D1D-29CE-41BB-B796-F49D36EDA1EF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66E08EE-CB45-4444-A726-00F4753AA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5DEC06-7823-434B-A0FA-C6CE58A03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554D87-D1D2-4FB5-842B-F2698CD51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C1BB9D-52BA-4308-B6EE-4C86AC8A6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03DC787-C8FE-46F9-93D0-E72106B2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CC9446-2AC5-41B4-A8A9-126059255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EF7108C-5B9D-4C96-9CB1-92A22A92C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18C608A-E6CC-44BC-B643-AEFADC642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B83B13A-5FC3-444F-85EB-76199E6C1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51EE967C-D04F-4AFF-A599-F4C1EF1781A9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D8EB849-777E-45BB-8D50-BCE266F17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9170C0-AF15-4B06-A198-316452381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B7D231-09CB-47F5-B876-F29417095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C876BE2-9B16-466A-9AE5-89ED3E73E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F34CB5-B9A6-4C5A-85A0-9047DFCB6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AEEAB2-0D54-473E-AA26-11DF9AF6E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361DDA6-0742-455D-8655-D69A33E57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D5F25B4-1D4C-44D1-953F-BEC2170B8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FDAF0C9-645F-49A6-A25D-D10A47A4C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1A96AE93-271F-4F71-8D2B-0BEEF7EB099A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B374C32-9C1A-4ED1-BDF1-C132F2080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464CC6-0232-41BC-9563-35B5940D1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4EC051-0BEC-4E87-AF95-C233E6AA0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3707A68-694B-4EE8-A740-EA1624FD5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BFE178-28E1-4277-B3E2-DC2F8E6A6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2ED8B22-63C7-40B8-B213-57C694431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9FDB4E6-C4F8-4F93-B661-90228BF27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1C52235-B86E-47D9-B4F7-F02F54254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67E701B-41C9-486D-8678-13340CD4E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82039C05-6C45-419A-9453-6CC5F47EDC5D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0909A84-F325-4FDC-A7C0-5FD97B44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277A00-F67B-4CE3-95B1-129F3723B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84F5A7-6021-439A-BD4E-48E390B2E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F66296-CFA0-4289-AA98-7691089B9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64C2E7-637E-476C-B5E4-C45A598D9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B53857-B28C-44BD-8987-2EEFDCE26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4C28B61-9698-4F59-96B3-A01F965B2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3F338E-526D-4591-825B-2AB611730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DF4B495-D455-4C05-9582-3E79DC601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EAE5B1BC-1D2E-4878-AFA5-A7089833CDE7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BEECAEC-4182-46F9-AF3B-90C61895F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460823-07AE-4CCA-96AA-387221C5E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C63375-4589-4EB5-932B-C6DB1E26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C3C72BD-F169-441D-ABCD-09D40DDAA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B5C897-3C6B-43DA-AF0B-4069D49D5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E15B96-ED54-49C8-A29A-44132066A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63D99C-DDEA-4DDA-BAED-9FA1D9FBA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0E936C-6CA1-4EF4-BE84-574E82AD1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FE9D712-0CC6-4B12-A415-35246636C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8A940875-A2CE-4184-A513-E17621870BDE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95B568D-4F3D-4084-96EC-3AB71CFBF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687B10-9F93-49A3-8352-FE3D9C7DE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7F6C589-D5C1-44C2-8BC4-A38E1341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0A09CC9-3527-45B0-8E36-642F44B74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3ADA60-0A4B-4227-B59C-7741CB591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038A127-20A7-4F83-BFBE-51DA3E809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F9CA0D5-6C8C-46D7-8649-93B93DF20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B3504CA-52A4-4935-91DB-99A7699CF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7428D5C-F1CA-43FB-B334-668148927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22EE0439-6CBB-4EC9-8718-8551A193F884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9F52022-1BDF-43C2-A4A1-6F54ACF1F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763831-2E39-4D6E-8B65-8BC4A3AB5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EEF18E-07A0-401F-BE17-D007F462A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F79202-5277-4253-A636-359B5A1E6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84066C9-A068-46BC-99C7-DDE2C5A98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4E2EFE-8CF0-4574-8056-C21A754D8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CF516AF-228D-4BAF-B9BF-B897E6027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E13C46C-E474-4931-9B99-8AAE89266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E88F43C-54CF-4204-86F1-CD5BC69BE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A4038A3A-8025-4B80-8791-D9A2CEEB1D18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8A24B6-D9CD-4C03-9242-7F08E7089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6DD1BE-7A0F-40C3-89C0-A4AA95894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C962D2-0958-408E-B099-B415B0FEC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72A994-E6B3-4041-BC14-AC26AAA7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1AB52F-423D-46DE-B730-4FAFC6C9D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06CCDA-3D9C-4A48-8617-C6749147D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8374519-71E2-4035-A9EB-D4AAC4902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80173B0-C4C8-4FC2-BD6F-C9C13A348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54232CF-D02F-4880-A581-CBD70AD90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9F2A1D68-A54C-4508-82C5-CD03726F2D6B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A6838E4-03CB-4F0B-8CF0-EB9F8BC91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34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1</v>
      </c>
      <c r="I22" s="46">
        <v>1</v>
      </c>
      <c r="J22" s="46">
        <v>0</v>
      </c>
      <c r="K22" s="46">
        <v>1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0.33333333333333331</v>
      </c>
      <c r="I23" s="112">
        <f>I22/L22</f>
        <v>0.33333333333333331</v>
      </c>
      <c r="J23" s="112">
        <f>J22/L22</f>
        <v>0</v>
      </c>
      <c r="K23" s="112">
        <f>K22/L22</f>
        <v>0.33333333333333331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56" t="s">
        <v>24</v>
      </c>
      <c r="E200" s="157"/>
      <c r="F200" s="157"/>
      <c r="G200" s="157"/>
      <c r="H200" s="157"/>
      <c r="I200" s="157"/>
      <c r="J200" s="158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119">
        <v>1</v>
      </c>
      <c r="E201" s="120" t="s">
        <v>29</v>
      </c>
      <c r="F201" s="45"/>
      <c r="G201" s="45"/>
      <c r="H201" s="121"/>
      <c r="I201" s="50">
        <v>3</v>
      </c>
      <c r="J201" s="12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119">
        <v>2</v>
      </c>
      <c r="E202" s="120" t="str">
        <f>+'[1]ACUM-MAYO'!A187</f>
        <v>CORREO ELECTRONICO</v>
      </c>
      <c r="F202" s="45"/>
      <c r="G202" s="45"/>
      <c r="H202" s="121"/>
      <c r="I202" s="50">
        <v>0</v>
      </c>
      <c r="J202" s="12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119">
        <v>3</v>
      </c>
      <c r="E203" s="120" t="str">
        <f>+'[1]ACUM-MAYO'!A188</f>
        <v>NOTIFICACIÓN PERSONAL</v>
      </c>
      <c r="F203" s="45"/>
      <c r="G203" s="45"/>
      <c r="H203" s="121"/>
      <c r="I203" s="50">
        <v>0</v>
      </c>
      <c r="J203" s="12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119">
        <v>4</v>
      </c>
      <c r="E204" s="120" t="str">
        <f>+'[1]ACUM-MAYO'!A189</f>
        <v>LISTAS</v>
      </c>
      <c r="F204" s="45"/>
      <c r="G204" s="123"/>
      <c r="H204" s="124"/>
      <c r="I204" s="50">
        <v>0</v>
      </c>
      <c r="J204" s="125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58" t="s">
        <v>3</v>
      </c>
      <c r="I206" s="58">
        <f>SUM(I201:I204)</f>
        <v>3</v>
      </c>
      <c r="J206" s="59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84" t="s">
        <v>32</v>
      </c>
      <c r="E225" s="185"/>
      <c r="F225" s="185"/>
      <c r="G225" s="185"/>
      <c r="H225" s="186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114">
        <v>1</v>
      </c>
      <c r="E226" s="181" t="s">
        <v>25</v>
      </c>
      <c r="F226" s="181"/>
      <c r="G226" s="181"/>
      <c r="H226" s="12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115">
        <v>2</v>
      </c>
      <c r="E227" s="182" t="s">
        <v>26</v>
      </c>
      <c r="F227" s="182"/>
      <c r="G227" s="182"/>
      <c r="H227" s="127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115">
        <v>3</v>
      </c>
      <c r="E228" s="182" t="s">
        <v>27</v>
      </c>
      <c r="F228" s="182"/>
      <c r="G228" s="182"/>
      <c r="H228" s="127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115">
        <v>4</v>
      </c>
      <c r="E229" s="182" t="s">
        <v>28</v>
      </c>
      <c r="F229" s="182"/>
      <c r="G229" s="182"/>
      <c r="H229" s="127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116">
        <v>5</v>
      </c>
      <c r="E230" s="183" t="s">
        <v>31</v>
      </c>
      <c r="F230" s="183"/>
      <c r="G230" s="183"/>
      <c r="H230" s="128">
        <v>1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75" t="s">
        <v>3</v>
      </c>
      <c r="E231" s="176"/>
      <c r="F231" s="176"/>
      <c r="G231" s="177"/>
      <c r="H231" s="129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176:H176"/>
    <mergeCell ref="E177:H177"/>
    <mergeCell ref="D200:J200"/>
    <mergeCell ref="D231:G231"/>
    <mergeCell ref="B233:N233"/>
    <mergeCell ref="E226:G226"/>
    <mergeCell ref="E227:G227"/>
    <mergeCell ref="E228:G228"/>
    <mergeCell ref="E229:G229"/>
    <mergeCell ref="E230:G230"/>
    <mergeCell ref="D225:H225"/>
    <mergeCell ref="E175:H175"/>
    <mergeCell ref="E132:J132"/>
    <mergeCell ref="E133:I133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28:I128"/>
    <mergeCell ref="B13:M13"/>
    <mergeCell ref="B14:M14"/>
    <mergeCell ref="C20:F20"/>
    <mergeCell ref="H20:L20"/>
    <mergeCell ref="D43:K43"/>
    <mergeCell ref="D91:J91"/>
    <mergeCell ref="E94:H94"/>
    <mergeCell ref="D101:J101"/>
    <mergeCell ref="E122:J122"/>
    <mergeCell ref="E123:I123"/>
    <mergeCell ref="E127:J127"/>
    <mergeCell ref="E57:I57"/>
    <mergeCell ref="E58:I58"/>
    <mergeCell ref="E59:I59"/>
    <mergeCell ref="E44:I44"/>
    <mergeCell ref="E45:I45"/>
    <mergeCell ref="E46:I46"/>
    <mergeCell ref="E47:I47"/>
    <mergeCell ref="E48:I48"/>
    <mergeCell ref="E49:I49"/>
    <mergeCell ref="E55:I55"/>
    <mergeCell ref="E56:I56"/>
    <mergeCell ref="E50:I50"/>
    <mergeCell ref="E51:I51"/>
    <mergeCell ref="E52:I52"/>
    <mergeCell ref="E53:I53"/>
    <mergeCell ref="E54:I54"/>
  </mergeCells>
  <pageMargins left="0.25" right="0.25" top="0.75" bottom="0.75" header="0.3" footer="0.3"/>
  <pageSetup scale="54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D55F-E134-4BE6-A121-F62C90E6C841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44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1</v>
      </c>
      <c r="I22" s="46">
        <v>1</v>
      </c>
      <c r="J22" s="46">
        <v>0</v>
      </c>
      <c r="K22" s="46">
        <v>1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0.33333333333333331</v>
      </c>
      <c r="I23" s="112">
        <f>I22/L22</f>
        <v>0.33333333333333331</v>
      </c>
      <c r="J23" s="112">
        <f>J22/L22</f>
        <v>0</v>
      </c>
      <c r="K23" s="112">
        <f>K22/L22</f>
        <v>0.33333333333333331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139"/>
      <c r="L91" s="139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139"/>
      <c r="L101" s="139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138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139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66" t="s">
        <v>24</v>
      </c>
      <c r="E200" s="167"/>
      <c r="F200" s="167"/>
      <c r="G200" s="167"/>
      <c r="H200" s="167"/>
      <c r="I200" s="167"/>
      <c r="J200" s="168"/>
      <c r="K200" s="139"/>
      <c r="L200" s="139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3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140"/>
      <c r="H204" s="141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3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72" t="s">
        <v>32</v>
      </c>
      <c r="E225" s="173"/>
      <c r="F225" s="173"/>
      <c r="G225" s="173"/>
      <c r="H225" s="174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1" t="s">
        <v>25</v>
      </c>
      <c r="F226" s="191"/>
      <c r="G226" s="191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2" t="s">
        <v>26</v>
      </c>
      <c r="F227" s="192"/>
      <c r="G227" s="192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2" t="s">
        <v>27</v>
      </c>
      <c r="F228" s="192"/>
      <c r="G228" s="192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2" t="s">
        <v>28</v>
      </c>
      <c r="F229" s="192"/>
      <c r="G229" s="192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87" t="s">
        <v>31</v>
      </c>
      <c r="F230" s="187"/>
      <c r="G230" s="187"/>
      <c r="H230" s="100">
        <v>1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88" t="s">
        <v>3</v>
      </c>
      <c r="E231" s="189"/>
      <c r="F231" s="189"/>
      <c r="G231" s="190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4D09-8188-4318-B286-B2305538A63F}">
  <sheetPr>
    <pageSetUpPr fitToPage="1"/>
  </sheetPr>
  <dimension ref="A1:O252"/>
  <sheetViews>
    <sheetView tabSelected="1"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45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1</v>
      </c>
      <c r="D22" s="109">
        <v>0</v>
      </c>
      <c r="E22" s="109">
        <v>0</v>
      </c>
      <c r="F22" s="58">
        <f>SUM(C22:E22)</f>
        <v>1</v>
      </c>
      <c r="G22" s="110"/>
      <c r="H22" s="46">
        <v>0</v>
      </c>
      <c r="I22" s="46">
        <v>0</v>
      </c>
      <c r="J22" s="46">
        <v>0</v>
      </c>
      <c r="K22" s="46">
        <v>1</v>
      </c>
      <c r="L22" s="58">
        <f>SUM(H22:K22)</f>
        <v>1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</v>
      </c>
      <c r="I23" s="112">
        <f>I22/L22</f>
        <v>0</v>
      </c>
      <c r="J23" s="112">
        <f>J22/L22</f>
        <v>0</v>
      </c>
      <c r="K23" s="112">
        <f>K22/L22</f>
        <v>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1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1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145"/>
      <c r="L91" s="145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1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1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145"/>
      <c r="L101" s="145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1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1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1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1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1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144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1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145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1</v>
      </c>
      <c r="J174" s="82">
        <f>+I174/I179</f>
        <v>0.5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1</v>
      </c>
      <c r="J177" s="84">
        <f>+I177/I179</f>
        <v>0.5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2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66" t="s">
        <v>24</v>
      </c>
      <c r="E200" s="167"/>
      <c r="F200" s="167"/>
      <c r="G200" s="167"/>
      <c r="H200" s="167"/>
      <c r="I200" s="167"/>
      <c r="J200" s="168"/>
      <c r="K200" s="145"/>
      <c r="L200" s="145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1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142"/>
      <c r="H204" s="143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1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72" t="s">
        <v>32</v>
      </c>
      <c r="E225" s="173"/>
      <c r="F225" s="173"/>
      <c r="G225" s="173"/>
      <c r="H225" s="174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1" t="s">
        <v>25</v>
      </c>
      <c r="F226" s="191"/>
      <c r="G226" s="191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2" t="s">
        <v>26</v>
      </c>
      <c r="F227" s="192"/>
      <c r="G227" s="192"/>
      <c r="H227" s="98">
        <v>1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2" t="s">
        <v>27</v>
      </c>
      <c r="F228" s="192"/>
      <c r="G228" s="192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2" t="s">
        <v>28</v>
      </c>
      <c r="F229" s="192"/>
      <c r="G229" s="192"/>
      <c r="H229" s="98">
        <v>0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87" t="s">
        <v>31</v>
      </c>
      <c r="F230" s="187"/>
      <c r="G230" s="187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88" t="s">
        <v>3</v>
      </c>
      <c r="E231" s="189"/>
      <c r="F231" s="189"/>
      <c r="G231" s="190"/>
      <c r="H231" s="101">
        <f>SUM(H226:H230)</f>
        <v>1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48:H148"/>
    <mergeCell ref="D173:J173"/>
    <mergeCell ref="E174:H174"/>
    <mergeCell ref="E175:H175"/>
    <mergeCell ref="E176:H176"/>
    <mergeCell ref="E177:H177"/>
    <mergeCell ref="E137:J137"/>
    <mergeCell ref="E138:I138"/>
    <mergeCell ref="D144:J144"/>
    <mergeCell ref="E145:H145"/>
    <mergeCell ref="E146:H146"/>
    <mergeCell ref="E147:H147"/>
    <mergeCell ref="E122:J122"/>
    <mergeCell ref="E123:I123"/>
    <mergeCell ref="E127:J127"/>
    <mergeCell ref="E128:I128"/>
    <mergeCell ref="E132:J132"/>
    <mergeCell ref="E133:I133"/>
    <mergeCell ref="E57:I57"/>
    <mergeCell ref="E58:I58"/>
    <mergeCell ref="E59:I59"/>
    <mergeCell ref="D91:J91"/>
    <mergeCell ref="E94:H94"/>
    <mergeCell ref="D101:J101"/>
    <mergeCell ref="E51:I51"/>
    <mergeCell ref="E52:I52"/>
    <mergeCell ref="E53:I53"/>
    <mergeCell ref="E54:I54"/>
    <mergeCell ref="E55:I55"/>
    <mergeCell ref="E56:I56"/>
    <mergeCell ref="E45:I45"/>
    <mergeCell ref="E46:I46"/>
    <mergeCell ref="E47:I47"/>
    <mergeCell ref="E48:I48"/>
    <mergeCell ref="E49:I49"/>
    <mergeCell ref="E50:I50"/>
    <mergeCell ref="B13:M13"/>
    <mergeCell ref="B14:M14"/>
    <mergeCell ref="C20:F20"/>
    <mergeCell ref="H20:L20"/>
    <mergeCell ref="D43:K43"/>
    <mergeCell ref="E44:I44"/>
  </mergeCells>
  <pageMargins left="0.25" right="0.25" top="0.75" bottom="0.75" header="0.3" footer="0.3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E26C-A827-41EB-9B51-A706C426A5D5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35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4</v>
      </c>
      <c r="D22" s="109">
        <v>0</v>
      </c>
      <c r="E22" s="109">
        <v>0</v>
      </c>
      <c r="F22" s="58">
        <f>SUM(C22:E22)</f>
        <v>4</v>
      </c>
      <c r="G22" s="110"/>
      <c r="H22" s="46">
        <v>2</v>
      </c>
      <c r="I22" s="46">
        <v>0</v>
      </c>
      <c r="J22" s="46">
        <v>2</v>
      </c>
      <c r="K22" s="46">
        <v>0</v>
      </c>
      <c r="L22" s="58">
        <f>SUM(H22:K22)</f>
        <v>4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0.5</v>
      </c>
      <c r="I23" s="112">
        <f>I22/L22</f>
        <v>0</v>
      </c>
      <c r="J23" s="112">
        <f>J22/L22</f>
        <v>0.5</v>
      </c>
      <c r="K23" s="112">
        <f>K22/L22</f>
        <v>0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4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4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4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4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4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4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1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1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4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4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2</v>
      </c>
      <c r="J174" s="82">
        <f>+I174/I179</f>
        <v>0.5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2</v>
      </c>
      <c r="J177" s="84">
        <f>+I177/I179</f>
        <v>0.5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4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56" t="s">
        <v>24</v>
      </c>
      <c r="E200" s="157"/>
      <c r="F200" s="157"/>
      <c r="G200" s="157"/>
      <c r="H200" s="157"/>
      <c r="I200" s="157"/>
      <c r="J200" s="158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119">
        <v>1</v>
      </c>
      <c r="E201" s="120" t="s">
        <v>29</v>
      </c>
      <c r="F201" s="45"/>
      <c r="G201" s="45"/>
      <c r="H201" s="121"/>
      <c r="I201" s="50">
        <v>4</v>
      </c>
      <c r="J201" s="12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119">
        <v>2</v>
      </c>
      <c r="E202" s="120" t="str">
        <f>+'[1]ACUM-MAYO'!A187</f>
        <v>CORREO ELECTRONICO</v>
      </c>
      <c r="F202" s="45"/>
      <c r="G202" s="45"/>
      <c r="H202" s="121"/>
      <c r="I202" s="50">
        <v>0</v>
      </c>
      <c r="J202" s="12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119">
        <v>3</v>
      </c>
      <c r="E203" s="120" t="str">
        <f>+'[1]ACUM-MAYO'!A188</f>
        <v>NOTIFICACIÓN PERSONAL</v>
      </c>
      <c r="F203" s="45"/>
      <c r="G203" s="45"/>
      <c r="H203" s="121"/>
      <c r="I203" s="50">
        <v>0</v>
      </c>
      <c r="J203" s="12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119">
        <v>4</v>
      </c>
      <c r="E204" s="120" t="str">
        <f>+'[1]ACUM-MAYO'!A189</f>
        <v>LISTAS</v>
      </c>
      <c r="F204" s="45"/>
      <c r="G204" s="123"/>
      <c r="H204" s="124"/>
      <c r="I204" s="50">
        <v>0</v>
      </c>
      <c r="J204" s="125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110"/>
      <c r="I205" s="110"/>
      <c r="J205" s="110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58" t="s">
        <v>3</v>
      </c>
      <c r="I206" s="58">
        <f>SUM(I201:I204)</f>
        <v>4</v>
      </c>
      <c r="J206" s="59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84" t="s">
        <v>32</v>
      </c>
      <c r="E225" s="185"/>
      <c r="F225" s="185"/>
      <c r="G225" s="185"/>
      <c r="H225" s="186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114">
        <v>1</v>
      </c>
      <c r="E226" s="181" t="s">
        <v>25</v>
      </c>
      <c r="F226" s="181"/>
      <c r="G226" s="181"/>
      <c r="H226" s="12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115">
        <v>2</v>
      </c>
      <c r="E227" s="182" t="s">
        <v>26</v>
      </c>
      <c r="F227" s="182"/>
      <c r="G227" s="182"/>
      <c r="H227" s="127">
        <v>2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115">
        <v>3</v>
      </c>
      <c r="E228" s="182" t="s">
        <v>27</v>
      </c>
      <c r="F228" s="182"/>
      <c r="G228" s="182"/>
      <c r="H228" s="127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115">
        <v>4</v>
      </c>
      <c r="E229" s="182" t="s">
        <v>28</v>
      </c>
      <c r="F229" s="182"/>
      <c r="G229" s="182"/>
      <c r="H229" s="127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116">
        <v>5</v>
      </c>
      <c r="E230" s="183" t="s">
        <v>31</v>
      </c>
      <c r="F230" s="183"/>
      <c r="G230" s="183"/>
      <c r="H230" s="128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75" t="s">
        <v>3</v>
      </c>
      <c r="E231" s="176"/>
      <c r="F231" s="176"/>
      <c r="G231" s="177"/>
      <c r="H231" s="129">
        <f>SUM(H226:H230)</f>
        <v>4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A2C9-AF5C-4BA1-B4CC-74860FE44010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36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0</v>
      </c>
      <c r="I22" s="46">
        <v>3</v>
      </c>
      <c r="J22" s="46">
        <v>0</v>
      </c>
      <c r="K22" s="46">
        <v>0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</v>
      </c>
      <c r="I23" s="112">
        <f>I22/L22</f>
        <v>1</v>
      </c>
      <c r="J23" s="112">
        <f>J22/L22</f>
        <v>0</v>
      </c>
      <c r="K23" s="112">
        <f>K22/L22</f>
        <v>0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56" t="s">
        <v>24</v>
      </c>
      <c r="E200" s="157"/>
      <c r="F200" s="157"/>
      <c r="G200" s="157"/>
      <c r="H200" s="157"/>
      <c r="I200" s="157"/>
      <c r="J200" s="158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119">
        <v>1</v>
      </c>
      <c r="E201" s="120" t="s">
        <v>29</v>
      </c>
      <c r="F201" s="45"/>
      <c r="G201" s="45"/>
      <c r="H201" s="121"/>
      <c r="I201" s="50">
        <v>3</v>
      </c>
      <c r="J201" s="12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119">
        <v>2</v>
      </c>
      <c r="E202" s="120" t="str">
        <f>+'[1]ACUM-MAYO'!A187</f>
        <v>CORREO ELECTRONICO</v>
      </c>
      <c r="F202" s="45"/>
      <c r="G202" s="45"/>
      <c r="H202" s="121"/>
      <c r="I202" s="50">
        <v>0</v>
      </c>
      <c r="J202" s="12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119">
        <v>3</v>
      </c>
      <c r="E203" s="120" t="str">
        <f>+'[1]ACUM-MAYO'!A188</f>
        <v>NOTIFICACIÓN PERSONAL</v>
      </c>
      <c r="F203" s="45"/>
      <c r="G203" s="45"/>
      <c r="H203" s="121"/>
      <c r="I203" s="50">
        <v>0</v>
      </c>
      <c r="J203" s="12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119">
        <v>4</v>
      </c>
      <c r="E204" s="120" t="str">
        <f>+'[1]ACUM-MAYO'!A189</f>
        <v>LISTAS</v>
      </c>
      <c r="F204" s="45"/>
      <c r="G204" s="123"/>
      <c r="H204" s="124"/>
      <c r="I204" s="50">
        <v>0</v>
      </c>
      <c r="J204" s="125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58" t="s">
        <v>3</v>
      </c>
      <c r="I206" s="58">
        <f>SUM(I201:I204)</f>
        <v>3</v>
      </c>
      <c r="J206" s="59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72" t="s">
        <v>32</v>
      </c>
      <c r="E225" s="173"/>
      <c r="F225" s="173"/>
      <c r="G225" s="173"/>
      <c r="H225" s="174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1" t="s">
        <v>25</v>
      </c>
      <c r="F226" s="191"/>
      <c r="G226" s="191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2" t="s">
        <v>26</v>
      </c>
      <c r="F227" s="192"/>
      <c r="G227" s="192"/>
      <c r="H227" s="98">
        <v>2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2" t="s">
        <v>27</v>
      </c>
      <c r="F228" s="192"/>
      <c r="G228" s="192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2" t="s">
        <v>28</v>
      </c>
      <c r="F229" s="192"/>
      <c r="G229" s="192"/>
      <c r="H229" s="98">
        <v>1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87" t="s">
        <v>31</v>
      </c>
      <c r="F230" s="187"/>
      <c r="G230" s="187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88" t="s">
        <v>3</v>
      </c>
      <c r="E231" s="189"/>
      <c r="F231" s="189"/>
      <c r="G231" s="190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8B0F-F4BF-48B5-BDB4-7A247CAB01B0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37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2</v>
      </c>
      <c r="D22" s="109">
        <v>0</v>
      </c>
      <c r="E22" s="109">
        <v>1</v>
      </c>
      <c r="F22" s="58">
        <f>SUM(C22:E22)</f>
        <v>3</v>
      </c>
      <c r="G22" s="110"/>
      <c r="H22" s="46">
        <v>0</v>
      </c>
      <c r="I22" s="46">
        <v>1</v>
      </c>
      <c r="J22" s="46">
        <v>0</v>
      </c>
      <c r="K22" s="46">
        <v>2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0.66666666666666663</v>
      </c>
      <c r="D23" s="111">
        <f>D22/F22</f>
        <v>0</v>
      </c>
      <c r="E23" s="111">
        <f>E22/F22</f>
        <v>0.33333333333333331</v>
      </c>
      <c r="F23" s="59">
        <f>SUM(C23:E23)</f>
        <v>1</v>
      </c>
      <c r="G23" s="110"/>
      <c r="H23" s="112">
        <f>H22/L22</f>
        <v>0</v>
      </c>
      <c r="I23" s="112">
        <f>I22/L22</f>
        <v>0.33333333333333331</v>
      </c>
      <c r="J23" s="112">
        <f>J22/L22</f>
        <v>0</v>
      </c>
      <c r="K23" s="112">
        <f>K22/L22</f>
        <v>0.66666666666666663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1</v>
      </c>
      <c r="K47" s="117">
        <f>+J47/J61</f>
        <v>0.33333333333333331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2</v>
      </c>
      <c r="K49" s="117">
        <f>+J49/J61</f>
        <v>0.66666666666666663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1</v>
      </c>
      <c r="J92" s="47">
        <f>+I92/I98</f>
        <v>0.33333333333333331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2</v>
      </c>
      <c r="J93" s="47">
        <f>+I93/I98</f>
        <v>0.66666666666666663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8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8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2</v>
      </c>
      <c r="J145" s="82">
        <f>+I145/I150</f>
        <v>0.66666666666666663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1</v>
      </c>
      <c r="J146" s="83">
        <f>+I146/I150</f>
        <v>0.33333333333333331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56" t="s">
        <v>24</v>
      </c>
      <c r="E200" s="157"/>
      <c r="F200" s="157"/>
      <c r="G200" s="157"/>
      <c r="H200" s="157"/>
      <c r="I200" s="157"/>
      <c r="J200" s="158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119">
        <v>1</v>
      </c>
      <c r="E201" s="120" t="s">
        <v>29</v>
      </c>
      <c r="F201" s="45"/>
      <c r="G201" s="45"/>
      <c r="H201" s="121"/>
      <c r="I201" s="50">
        <v>2</v>
      </c>
      <c r="J201" s="122">
        <f>+I201/I206</f>
        <v>0.66666666666666663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119">
        <v>2</v>
      </c>
      <c r="E202" s="120" t="str">
        <f>+'[1]ACUM-MAYO'!A187</f>
        <v>CORREO ELECTRONICO</v>
      </c>
      <c r="F202" s="45"/>
      <c r="G202" s="45"/>
      <c r="H202" s="121"/>
      <c r="I202" s="50">
        <v>1</v>
      </c>
      <c r="J202" s="122">
        <f>+I202/I206</f>
        <v>0.33333333333333331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119">
        <v>3</v>
      </c>
      <c r="E203" s="120" t="str">
        <f>+'[1]ACUM-MAYO'!A188</f>
        <v>NOTIFICACIÓN PERSONAL</v>
      </c>
      <c r="F203" s="45"/>
      <c r="G203" s="45"/>
      <c r="H203" s="121"/>
      <c r="I203" s="50">
        <v>0</v>
      </c>
      <c r="J203" s="12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119">
        <v>4</v>
      </c>
      <c r="E204" s="120" t="str">
        <f>+'[1]ACUM-MAYO'!A189</f>
        <v>LISTAS</v>
      </c>
      <c r="F204" s="45"/>
      <c r="G204" s="123"/>
      <c r="H204" s="124"/>
      <c r="I204" s="50">
        <v>0</v>
      </c>
      <c r="J204" s="125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58" t="s">
        <v>3</v>
      </c>
      <c r="I206" s="58">
        <f>SUM(I201:I204)</f>
        <v>3</v>
      </c>
      <c r="J206" s="59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72" t="s">
        <v>32</v>
      </c>
      <c r="E225" s="173"/>
      <c r="F225" s="173"/>
      <c r="G225" s="173"/>
      <c r="H225" s="174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1" t="s">
        <v>25</v>
      </c>
      <c r="F226" s="191"/>
      <c r="G226" s="191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2" t="s">
        <v>26</v>
      </c>
      <c r="F227" s="192"/>
      <c r="G227" s="192"/>
      <c r="H227" s="98">
        <v>2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2" t="s">
        <v>27</v>
      </c>
      <c r="F228" s="192"/>
      <c r="G228" s="192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2" t="s">
        <v>28</v>
      </c>
      <c r="F229" s="192"/>
      <c r="G229" s="192"/>
      <c r="H229" s="98">
        <v>1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87" t="s">
        <v>31</v>
      </c>
      <c r="F230" s="187"/>
      <c r="G230" s="187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88" t="s">
        <v>3</v>
      </c>
      <c r="E231" s="189"/>
      <c r="F231" s="189"/>
      <c r="G231" s="190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CC78-5B89-4371-9C2D-BEA42DE0D8B8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38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2</v>
      </c>
      <c r="D22" s="109">
        <v>0</v>
      </c>
      <c r="E22" s="109">
        <v>0</v>
      </c>
      <c r="F22" s="58">
        <f>SUM(C22:E22)</f>
        <v>2</v>
      </c>
      <c r="G22" s="110"/>
      <c r="H22" s="46">
        <v>2</v>
      </c>
      <c r="I22" s="46">
        <v>0</v>
      </c>
      <c r="J22" s="46">
        <v>0</v>
      </c>
      <c r="K22" s="46">
        <v>0</v>
      </c>
      <c r="L22" s="58">
        <f>SUM(H22:K22)</f>
        <v>2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1</v>
      </c>
      <c r="I23" s="112">
        <f>I22/L22</f>
        <v>0</v>
      </c>
      <c r="J23" s="112">
        <f>J22/L22</f>
        <v>0</v>
      </c>
      <c r="K23" s="112">
        <f>K22/L22</f>
        <v>0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2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2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2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2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2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2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1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1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2</v>
      </c>
      <c r="J145" s="82">
        <f>+I145/I150</f>
        <v>0.66666666666666663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1</v>
      </c>
      <c r="J146" s="83">
        <f>+I146/I150</f>
        <v>0.33333333333333331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0</v>
      </c>
      <c r="J174" s="82">
        <f>+I174/I179</f>
        <v>0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2</v>
      </c>
      <c r="J177" s="84">
        <f>+I177/I179</f>
        <v>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2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66" t="s">
        <v>24</v>
      </c>
      <c r="E200" s="167"/>
      <c r="F200" s="167"/>
      <c r="G200" s="167"/>
      <c r="H200" s="167"/>
      <c r="I200" s="167"/>
      <c r="J200" s="168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2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93"/>
      <c r="H204" s="94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2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72" t="s">
        <v>32</v>
      </c>
      <c r="E225" s="173"/>
      <c r="F225" s="173"/>
      <c r="G225" s="173"/>
      <c r="H225" s="174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1" t="s">
        <v>25</v>
      </c>
      <c r="F226" s="191"/>
      <c r="G226" s="191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2" t="s">
        <v>26</v>
      </c>
      <c r="F227" s="192"/>
      <c r="G227" s="192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2" t="s">
        <v>27</v>
      </c>
      <c r="F228" s="192"/>
      <c r="G228" s="192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2" t="s">
        <v>28</v>
      </c>
      <c r="F229" s="192"/>
      <c r="G229" s="192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87" t="s">
        <v>31</v>
      </c>
      <c r="F230" s="187"/>
      <c r="G230" s="187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88" t="s">
        <v>3</v>
      </c>
      <c r="E231" s="189"/>
      <c r="F231" s="189"/>
      <c r="G231" s="190"/>
      <c r="H231" s="101">
        <f>SUM(H226:H230)</f>
        <v>2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13A0-8E7C-4572-AD7D-9FB10F773B65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40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1</v>
      </c>
      <c r="I22" s="46">
        <v>1</v>
      </c>
      <c r="J22" s="46">
        <v>0</v>
      </c>
      <c r="K22" s="46">
        <v>1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0.33333333333333331</v>
      </c>
      <c r="I23" s="112">
        <f>I22/L22</f>
        <v>0.33333333333333331</v>
      </c>
      <c r="J23" s="112">
        <f>J22/L22</f>
        <v>0</v>
      </c>
      <c r="K23" s="112">
        <f>K22/L22</f>
        <v>0.33333333333333331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66" t="s">
        <v>24</v>
      </c>
      <c r="E200" s="167"/>
      <c r="F200" s="167"/>
      <c r="G200" s="167"/>
      <c r="H200" s="167"/>
      <c r="I200" s="167"/>
      <c r="J200" s="168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3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93"/>
      <c r="H204" s="94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3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72" t="s">
        <v>32</v>
      </c>
      <c r="E225" s="173"/>
      <c r="F225" s="173"/>
      <c r="G225" s="173"/>
      <c r="H225" s="174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1" t="s">
        <v>25</v>
      </c>
      <c r="F226" s="191"/>
      <c r="G226" s="191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2" t="s">
        <v>26</v>
      </c>
      <c r="F227" s="192"/>
      <c r="G227" s="192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2" t="s">
        <v>27</v>
      </c>
      <c r="F228" s="192"/>
      <c r="G228" s="192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2" t="s">
        <v>28</v>
      </c>
      <c r="F229" s="192"/>
      <c r="G229" s="192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87" t="s">
        <v>31</v>
      </c>
      <c r="F230" s="187"/>
      <c r="G230" s="187"/>
      <c r="H230" s="100">
        <v>1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88" t="s">
        <v>3</v>
      </c>
      <c r="E231" s="189"/>
      <c r="F231" s="189"/>
      <c r="G231" s="190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1424-E4CC-413D-A316-B7DC05927F9F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41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0</v>
      </c>
      <c r="D22" s="109">
        <v>0</v>
      </c>
      <c r="E22" s="109">
        <v>0</v>
      </c>
      <c r="F22" s="58">
        <f>SUM(C22:E22)</f>
        <v>0</v>
      </c>
      <c r="G22" s="110"/>
      <c r="H22" s="46">
        <v>0</v>
      </c>
      <c r="I22" s="46">
        <v>0</v>
      </c>
      <c r="J22" s="46">
        <v>0</v>
      </c>
      <c r="K22" s="46">
        <v>0</v>
      </c>
      <c r="L22" s="58">
        <f>SUM(H22:K22)</f>
        <v>0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 t="e">
        <f>C22/F22</f>
        <v>#DIV/0!</v>
      </c>
      <c r="D23" s="111" t="e">
        <f>D22/F22</f>
        <v>#DIV/0!</v>
      </c>
      <c r="E23" s="111" t="e">
        <f>E22/F22</f>
        <v>#DIV/0!</v>
      </c>
      <c r="F23" s="59" t="e">
        <f>SUM(C23:E23)</f>
        <v>#DIV/0!</v>
      </c>
      <c r="G23" s="110"/>
      <c r="H23" s="112" t="e">
        <f>H22/L22</f>
        <v>#DIV/0!</v>
      </c>
      <c r="I23" s="112" t="e">
        <f>I22/L22</f>
        <v>#DIV/0!</v>
      </c>
      <c r="J23" s="112" t="e">
        <f>J22/L22</f>
        <v>#DIV/0!</v>
      </c>
      <c r="K23" s="112" t="e">
        <f>K22/L22</f>
        <v>#DIV/0!</v>
      </c>
      <c r="L23" s="112" t="e">
        <f>SUM(H23:K23)</f>
        <v>#DIV/0!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 t="e">
        <f>+J44/J61</f>
        <v>#DIV/0!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 t="e">
        <f>+J45/J61</f>
        <v>#DIV/0!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 t="e">
        <f>+J46/J61</f>
        <v>#DIV/0!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0</v>
      </c>
      <c r="K47" s="117" t="e">
        <f>+J47/J61</f>
        <v>#DIV/0!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 t="e">
        <f>+J48/J61</f>
        <v>#DIV/0!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0</v>
      </c>
      <c r="K49" s="117" t="e">
        <f>+J49/J61</f>
        <v>#DIV/0!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 t="e">
        <f>+J50/J61</f>
        <v>#DIV/0!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 t="e">
        <f>+J51/J61</f>
        <v>#DIV/0!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 t="e">
        <f>+J52/J61</f>
        <v>#DIV/0!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 t="e">
        <f>+J53/J61</f>
        <v>#DIV/0!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 t="e">
        <f>+J54/J61</f>
        <v>#DIV/0!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 t="e">
        <f>+J55/J61</f>
        <v>#DIV/0!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 t="e">
        <f>+J56/J61</f>
        <v>#DIV/0!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 t="e">
        <f>+J57/J61</f>
        <v>#DIV/0!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 t="e">
        <f>+J58/J61</f>
        <v>#DIV/0!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 t="e">
        <f>+J59/J61</f>
        <v>#DIV/0!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0</v>
      </c>
      <c r="K61" s="59" t="e">
        <f>SUM(K44:K60)</f>
        <v>#DIV/0!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31"/>
      <c r="L91" s="31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 t="e">
        <f>+I92/I98</f>
        <v>#DIV/0!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0</v>
      </c>
      <c r="J93" s="47" t="e">
        <f>+I93/I98</f>
        <v>#DIV/0!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 t="e">
        <f>+I94/I98</f>
        <v>#DIV/0!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 t="e">
        <f>+I95/I98</f>
        <v>#DIV/0!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 t="e">
        <f>+I96/I98</f>
        <v>#DIV/0!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0</v>
      </c>
      <c r="J98" s="59" t="e">
        <f>SUM(J92:J97)</f>
        <v>#DIV/0!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31"/>
      <c r="L101" s="31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0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0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0</v>
      </c>
      <c r="J145" s="82" t="e">
        <f>+I145/I150</f>
        <v>#DIV/0!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0</v>
      </c>
      <c r="J146" s="83" t="e">
        <f>+I146/I150</f>
        <v>#DIV/0!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 t="e">
        <f>+I147/I150</f>
        <v>#DIV/0!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 t="e">
        <f>+I148/I150</f>
        <v>#DIV/0!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0</v>
      </c>
      <c r="J150" s="80" t="e">
        <f>SUM(J145:J148)</f>
        <v>#DIV/0!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31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0</v>
      </c>
      <c r="J174" s="82" t="e">
        <f>+I174/I179</f>
        <v>#DIV/0!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 t="e">
        <f>+I175/I179</f>
        <v>#DIV/0!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 t="e">
        <f>+I176/I179</f>
        <v>#DIV/0!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0</v>
      </c>
      <c r="J177" s="84" t="e">
        <f>+I177/I179</f>
        <v>#DIV/0!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0</v>
      </c>
      <c r="J179" s="86" t="e">
        <f>SUM(J174:J177)</f>
        <v>#DIV/0!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66" t="s">
        <v>24</v>
      </c>
      <c r="E200" s="167"/>
      <c r="F200" s="167"/>
      <c r="G200" s="167"/>
      <c r="H200" s="167"/>
      <c r="I200" s="167"/>
      <c r="J200" s="168"/>
      <c r="K200" s="31"/>
      <c r="L200" s="31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0</v>
      </c>
      <c r="J201" s="82" t="e">
        <f>+I201/I206</f>
        <v>#DIV/0!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 t="e">
        <f>+I202/I206</f>
        <v>#DIV/0!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 t="e">
        <f>+I203/I206</f>
        <v>#DIV/0!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93"/>
      <c r="H204" s="94"/>
      <c r="I204" s="42">
        <v>0</v>
      </c>
      <c r="J204" s="118" t="e">
        <f>+I204/I206</f>
        <v>#DIV/0!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0</v>
      </c>
      <c r="J206" s="86" t="e">
        <f>SUM(J201:J205)</f>
        <v>#DIV/0!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72" t="s">
        <v>32</v>
      </c>
      <c r="E225" s="173"/>
      <c r="F225" s="173"/>
      <c r="G225" s="173"/>
      <c r="H225" s="174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1" t="s">
        <v>25</v>
      </c>
      <c r="F226" s="191"/>
      <c r="G226" s="191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2" t="s">
        <v>26</v>
      </c>
      <c r="F227" s="192"/>
      <c r="G227" s="192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2" t="s">
        <v>27</v>
      </c>
      <c r="F228" s="192"/>
      <c r="G228" s="192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2" t="s">
        <v>28</v>
      </c>
      <c r="F229" s="192"/>
      <c r="G229" s="192"/>
      <c r="H229" s="98">
        <v>0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87" t="s">
        <v>31</v>
      </c>
      <c r="F230" s="187"/>
      <c r="G230" s="187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88" t="s">
        <v>3</v>
      </c>
      <c r="E231" s="189"/>
      <c r="F231" s="189"/>
      <c r="G231" s="190"/>
      <c r="H231" s="101">
        <f>SUM(H226:H230)</f>
        <v>0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M13"/>
    <mergeCell ref="B14:M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9D1C-A787-4EA1-BA86-D20A5D168416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42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1</v>
      </c>
      <c r="I22" s="46">
        <v>1</v>
      </c>
      <c r="J22" s="46">
        <v>0</v>
      </c>
      <c r="K22" s="46">
        <v>1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0.33333333333333331</v>
      </c>
      <c r="I23" s="112">
        <f>I22/L22</f>
        <v>0.33333333333333331</v>
      </c>
      <c r="J23" s="112">
        <f>J22/L22</f>
        <v>0</v>
      </c>
      <c r="K23" s="112">
        <f>K22/L22</f>
        <v>0.33333333333333331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131"/>
      <c r="L91" s="131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131"/>
      <c r="L101" s="131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130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131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66" t="s">
        <v>24</v>
      </c>
      <c r="E200" s="167"/>
      <c r="F200" s="167"/>
      <c r="G200" s="167"/>
      <c r="H200" s="167"/>
      <c r="I200" s="167"/>
      <c r="J200" s="168"/>
      <c r="K200" s="131"/>
      <c r="L200" s="131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3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132"/>
      <c r="H204" s="133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3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72" t="s">
        <v>32</v>
      </c>
      <c r="E225" s="173"/>
      <c r="F225" s="173"/>
      <c r="G225" s="173"/>
      <c r="H225" s="174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1" t="s">
        <v>25</v>
      </c>
      <c r="F226" s="191"/>
      <c r="G226" s="191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2" t="s">
        <v>26</v>
      </c>
      <c r="F227" s="192"/>
      <c r="G227" s="192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2" t="s">
        <v>27</v>
      </c>
      <c r="F228" s="192"/>
      <c r="G228" s="192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2" t="s">
        <v>28</v>
      </c>
      <c r="F229" s="192"/>
      <c r="G229" s="192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87" t="s">
        <v>31</v>
      </c>
      <c r="F230" s="187"/>
      <c r="G230" s="187"/>
      <c r="H230" s="100">
        <v>1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88" t="s">
        <v>3</v>
      </c>
      <c r="E231" s="189"/>
      <c r="F231" s="189"/>
      <c r="G231" s="190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8FA1-545D-4C7B-9CD6-71206E940C46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52" t="s">
        <v>39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"/>
      <c r="O13" s="1"/>
    </row>
    <row r="14" spans="1:15" ht="43.5" customHeight="1" thickBot="1" x14ac:dyDescent="0.85">
      <c r="A14" s="1"/>
      <c r="B14" s="154" t="s">
        <v>43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6" t="s">
        <v>0</v>
      </c>
      <c r="D20" s="157"/>
      <c r="E20" s="157"/>
      <c r="F20" s="158"/>
      <c r="G20" s="104"/>
      <c r="H20" s="156" t="s">
        <v>33</v>
      </c>
      <c r="I20" s="157"/>
      <c r="J20" s="157"/>
      <c r="K20" s="157"/>
      <c r="L20" s="158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2</v>
      </c>
      <c r="D22" s="109">
        <v>0</v>
      </c>
      <c r="E22" s="109">
        <v>0</v>
      </c>
      <c r="F22" s="58">
        <f>SUM(C22:E22)</f>
        <v>2</v>
      </c>
      <c r="G22" s="110"/>
      <c r="H22" s="46">
        <v>0</v>
      </c>
      <c r="I22" s="46">
        <v>2</v>
      </c>
      <c r="J22" s="46">
        <v>0</v>
      </c>
      <c r="K22" s="46">
        <v>0</v>
      </c>
      <c r="L22" s="58">
        <f>SUM(H22:K22)</f>
        <v>2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</v>
      </c>
      <c r="I23" s="112">
        <f>I22/L22</f>
        <v>1</v>
      </c>
      <c r="J23" s="112">
        <f>J22/L22</f>
        <v>0</v>
      </c>
      <c r="K23" s="112">
        <f>K22/L22</f>
        <v>0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59" t="s">
        <v>8</v>
      </c>
      <c r="E43" s="160"/>
      <c r="F43" s="160"/>
      <c r="G43" s="160"/>
      <c r="H43" s="160"/>
      <c r="I43" s="160"/>
      <c r="J43" s="160"/>
      <c r="K43" s="161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46" t="str">
        <f>+'[1]ACUM-MAYO'!A61</f>
        <v>SE TIENE POR NO PRESENTADA ( NO CUMPLIÓ PREVENCIÓN)</v>
      </c>
      <c r="F44" s="147"/>
      <c r="G44" s="147"/>
      <c r="H44" s="147"/>
      <c r="I44" s="148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46" t="str">
        <f>+'[1]ACUM-MAYO'!A62</f>
        <v>NO CUMPLIO CON LOS EXTREMOS DEL ARTÍCULO 79 (REQUISITOS)</v>
      </c>
      <c r="F45" s="147"/>
      <c r="G45" s="147"/>
      <c r="H45" s="147"/>
      <c r="I45" s="148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46" t="str">
        <f>+'[1]ACUM-MAYO'!A63</f>
        <v xml:space="preserve">INCOMPETENCIA </v>
      </c>
      <c r="F46" s="147"/>
      <c r="G46" s="147"/>
      <c r="H46" s="147"/>
      <c r="I46" s="148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46" t="str">
        <f>+'[1]ACUM-MAYO'!A64</f>
        <v>NEGATIVA POR INEXISTENCIA</v>
      </c>
      <c r="F47" s="147"/>
      <c r="G47" s="147"/>
      <c r="H47" s="147"/>
      <c r="I47" s="148"/>
      <c r="J47" s="46">
        <v>1</v>
      </c>
      <c r="K47" s="117">
        <f>+J47/J61</f>
        <v>0.5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46" t="str">
        <f>+'[1]ACUM-MAYO'!A65</f>
        <v>NEGATIVA CONFIDENCIAL E INEXISTENTE</v>
      </c>
      <c r="F48" s="147"/>
      <c r="G48" s="147"/>
      <c r="H48" s="147"/>
      <c r="I48" s="148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46" t="str">
        <f>+'[1]ACUM-MAYO'!A66</f>
        <v>AFIRMATIVO</v>
      </c>
      <c r="F49" s="147"/>
      <c r="G49" s="147"/>
      <c r="H49" s="147"/>
      <c r="I49" s="148"/>
      <c r="J49" s="46">
        <v>1</v>
      </c>
      <c r="K49" s="117">
        <f>+J49/J61</f>
        <v>0.5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46" t="str">
        <f>+'[1]ACUM-MAYO'!A67</f>
        <v xml:space="preserve">AFIRMATIVO PARCIAL POR CONFIDENCIALIDAD </v>
      </c>
      <c r="F50" s="147"/>
      <c r="G50" s="147"/>
      <c r="H50" s="147"/>
      <c r="I50" s="148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46" t="str">
        <f>+'[1]ACUM-MAYO'!A68</f>
        <v>NEGATIVA POR CONFIDENCIALIDAD Y RESERVADA</v>
      </c>
      <c r="F51" s="147"/>
      <c r="G51" s="147"/>
      <c r="H51" s="147"/>
      <c r="I51" s="148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46" t="str">
        <f>+'[1]ACUM-MAYO'!A69</f>
        <v>AFIRMATIVO PARCIAL POR CONFIDENCIALIDAD E INEXISTENCIA</v>
      </c>
      <c r="F52" s="147"/>
      <c r="G52" s="147"/>
      <c r="H52" s="147"/>
      <c r="I52" s="148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46" t="str">
        <f>+'[1]ACUM-MAYO'!A70</f>
        <v>AFIRMATIVO PARCIAL POR CONFIDENCIALIDAD, RESERVA E INEXISTENCIA</v>
      </c>
      <c r="F53" s="147"/>
      <c r="G53" s="147"/>
      <c r="H53" s="147"/>
      <c r="I53" s="148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46" t="str">
        <f>+'[1]ACUM-MAYO'!A71</f>
        <v>AFIRMATIVO PARCIAL POR INEXISTENCIA</v>
      </c>
      <c r="F54" s="147"/>
      <c r="G54" s="147"/>
      <c r="H54" s="147"/>
      <c r="I54" s="148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46" t="str">
        <f>+'[1]ACUM-MAYO'!A72</f>
        <v>AFIRMATIVO PARCIAL POR RESERVA</v>
      </c>
      <c r="F55" s="147"/>
      <c r="G55" s="147"/>
      <c r="H55" s="147"/>
      <c r="I55" s="148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46" t="str">
        <f>+'[1]ACUM-MAYO'!A73</f>
        <v>AFIRMATIVO PARCIAL POR RESERVA Y CONFIDENCIALIDAD</v>
      </c>
      <c r="F56" s="147"/>
      <c r="G56" s="147"/>
      <c r="H56" s="147"/>
      <c r="I56" s="148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46" t="str">
        <f>+'[1]ACUM-MAYO'!A74</f>
        <v>AFIRMATIVO PARCIAL POR RESERVA E INEXISTENCIA</v>
      </c>
      <c r="F57" s="147"/>
      <c r="G57" s="147"/>
      <c r="H57" s="147"/>
      <c r="I57" s="148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46" t="str">
        <f>+'[1]ACUM-MAYO'!A75</f>
        <v>NEGATIVA  POR RESERVA</v>
      </c>
      <c r="F58" s="147"/>
      <c r="G58" s="147"/>
      <c r="H58" s="147"/>
      <c r="I58" s="148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46" t="str">
        <f>+'[1]ACUM-MAYO'!A76</f>
        <v>PREVENCIÓN ENTRAMITE</v>
      </c>
      <c r="F59" s="147"/>
      <c r="G59" s="147"/>
      <c r="H59" s="147"/>
      <c r="I59" s="148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2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59" t="s">
        <v>9</v>
      </c>
      <c r="E91" s="160"/>
      <c r="F91" s="160"/>
      <c r="G91" s="160"/>
      <c r="H91" s="160"/>
      <c r="I91" s="160"/>
      <c r="J91" s="161"/>
      <c r="K91" s="137"/>
      <c r="L91" s="13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2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62" t="s">
        <v>11</v>
      </c>
      <c r="F94" s="163"/>
      <c r="G94" s="163"/>
      <c r="H94" s="164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2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65"/>
      <c r="E101" s="165"/>
      <c r="F101" s="165"/>
      <c r="G101" s="165"/>
      <c r="H101" s="165"/>
      <c r="I101" s="165"/>
      <c r="J101" s="165"/>
      <c r="K101" s="137"/>
      <c r="L101" s="13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66" t="s">
        <v>14</v>
      </c>
      <c r="F122" s="167"/>
      <c r="G122" s="167"/>
      <c r="H122" s="167"/>
      <c r="I122" s="167"/>
      <c r="J122" s="168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49" t="s">
        <v>15</v>
      </c>
      <c r="F123" s="150"/>
      <c r="G123" s="150"/>
      <c r="H123" s="150"/>
      <c r="I123" s="151"/>
      <c r="J123" s="66">
        <v>5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5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66" t="s">
        <v>16</v>
      </c>
      <c r="F127" s="167"/>
      <c r="G127" s="167"/>
      <c r="H127" s="167"/>
      <c r="I127" s="167"/>
      <c r="J127" s="168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49" t="s">
        <v>17</v>
      </c>
      <c r="F128" s="150"/>
      <c r="G128" s="150"/>
      <c r="H128" s="150"/>
      <c r="I128" s="151"/>
      <c r="J128" s="72">
        <v>1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1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72" t="s">
        <v>18</v>
      </c>
      <c r="F132" s="173"/>
      <c r="G132" s="173"/>
      <c r="H132" s="173"/>
      <c r="I132" s="173"/>
      <c r="J132" s="174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49" t="s">
        <v>19</v>
      </c>
      <c r="F133" s="150"/>
      <c r="G133" s="150"/>
      <c r="H133" s="150"/>
      <c r="I133" s="151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72" t="s">
        <v>20</v>
      </c>
      <c r="F137" s="173"/>
      <c r="G137" s="173"/>
      <c r="H137" s="173"/>
      <c r="I137" s="173"/>
      <c r="J137" s="174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49" t="s">
        <v>20</v>
      </c>
      <c r="F138" s="150"/>
      <c r="G138" s="150"/>
      <c r="H138" s="150"/>
      <c r="I138" s="151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66" t="s">
        <v>21</v>
      </c>
      <c r="E144" s="167"/>
      <c r="F144" s="167"/>
      <c r="G144" s="167"/>
      <c r="H144" s="167"/>
      <c r="I144" s="167"/>
      <c r="J144" s="168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69" t="str">
        <f>+'[1]ACUM-MAYO'!A162</f>
        <v>ORDINARIA</v>
      </c>
      <c r="F145" s="170"/>
      <c r="G145" s="170"/>
      <c r="H145" s="171"/>
      <c r="I145" s="42">
        <v>2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69" t="str">
        <f>+'[1]ACUM-MAYO'!A163</f>
        <v>FUNDAMENTAL</v>
      </c>
      <c r="F146" s="170"/>
      <c r="G146" s="170"/>
      <c r="H146" s="171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136">
        <v>4</v>
      </c>
      <c r="E147" s="169" t="str">
        <f>+'[1]ACUM-MAYO'!A165</f>
        <v>RESERVADA</v>
      </c>
      <c r="F147" s="170"/>
      <c r="G147" s="170"/>
      <c r="H147" s="171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69" t="s">
        <v>22</v>
      </c>
      <c r="F148" s="170"/>
      <c r="G148" s="170"/>
      <c r="H148" s="171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2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66" t="s">
        <v>23</v>
      </c>
      <c r="E173" s="167"/>
      <c r="F173" s="167"/>
      <c r="G173" s="167"/>
      <c r="H173" s="167"/>
      <c r="I173" s="167"/>
      <c r="J173" s="168"/>
      <c r="K173" s="63"/>
      <c r="L173" s="13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69" t="str">
        <f>+'[1]ACUM-MAYO'!A173</f>
        <v>ECONOMICA ADMINISTRATIVA</v>
      </c>
      <c r="F174" s="170"/>
      <c r="G174" s="170"/>
      <c r="H174" s="171"/>
      <c r="I174" s="42">
        <v>0</v>
      </c>
      <c r="J174" s="82">
        <f>+I174/I179</f>
        <v>0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69" t="str">
        <f>+'[1]ACUM-MAYO'!A174</f>
        <v>TRAMITE</v>
      </c>
      <c r="F175" s="170"/>
      <c r="G175" s="170"/>
      <c r="H175" s="171"/>
      <c r="I175" s="42">
        <v>1</v>
      </c>
      <c r="J175" s="83">
        <f>+I175/I179</f>
        <v>0.5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69" t="str">
        <f>+'[1]ACUM-MAYO'!A175</f>
        <v>SERV. PUB.</v>
      </c>
      <c r="F176" s="170"/>
      <c r="G176" s="170"/>
      <c r="H176" s="171"/>
      <c r="I176" s="85">
        <v>1</v>
      </c>
      <c r="J176" s="83">
        <f>+I176/I179</f>
        <v>0.5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69" t="str">
        <f>+'[1]ACUM-MAYO'!A176</f>
        <v>LEGAL</v>
      </c>
      <c r="F177" s="170"/>
      <c r="G177" s="170"/>
      <c r="H177" s="171"/>
      <c r="I177" s="42">
        <v>0</v>
      </c>
      <c r="J177" s="84">
        <f>+I177/I179</f>
        <v>0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2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66" t="s">
        <v>24</v>
      </c>
      <c r="E200" s="167"/>
      <c r="F200" s="167"/>
      <c r="G200" s="167"/>
      <c r="H200" s="167"/>
      <c r="I200" s="167"/>
      <c r="J200" s="168"/>
      <c r="K200" s="137"/>
      <c r="L200" s="13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2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134"/>
      <c r="H204" s="135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2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72" t="s">
        <v>32</v>
      </c>
      <c r="E225" s="173"/>
      <c r="F225" s="173"/>
      <c r="G225" s="173"/>
      <c r="H225" s="174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1" t="s">
        <v>25</v>
      </c>
      <c r="F226" s="191"/>
      <c r="G226" s="191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2" t="s">
        <v>26</v>
      </c>
      <c r="F227" s="192"/>
      <c r="G227" s="192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2" t="s">
        <v>27</v>
      </c>
      <c r="F228" s="192"/>
      <c r="G228" s="192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2" t="s">
        <v>28</v>
      </c>
      <c r="F229" s="192"/>
      <c r="G229" s="192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87" t="s">
        <v>31</v>
      </c>
      <c r="F230" s="187"/>
      <c r="G230" s="187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88" t="s">
        <v>3</v>
      </c>
      <c r="E231" s="189"/>
      <c r="F231" s="189"/>
      <c r="G231" s="190"/>
      <c r="H231" s="101">
        <f>SUM(H226:H230)</f>
        <v>2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80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M13"/>
    <mergeCell ref="B14:M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IMMZIS</dc:creator>
  <cp:lastModifiedBy>Mildred Gonzalez Rubio</cp:lastModifiedBy>
  <cp:lastPrinted>2025-01-08T18:07:08Z</cp:lastPrinted>
  <dcterms:created xsi:type="dcterms:W3CDTF">2021-01-08T17:38:15Z</dcterms:created>
  <dcterms:modified xsi:type="dcterms:W3CDTF">2025-12-12T19:45:29Z</dcterms:modified>
</cp:coreProperties>
</file>