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Técnico Catastral\"/>
    </mc:Choice>
  </mc:AlternateContent>
  <xr:revisionPtr revIDLastSave="0" documentId="13_ncr:1_{2CEAFE40-D024-4346-8D7E-398AB36AD12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F26" i="2"/>
  <c r="G26" i="2"/>
  <c r="H26" i="2"/>
  <c r="I26" i="2"/>
  <c r="J26" i="2"/>
  <c r="K26" i="2"/>
  <c r="L26" i="2"/>
  <c r="M26" i="2"/>
  <c r="N26" i="2"/>
  <c r="E26" i="2"/>
  <c r="P12" i="2" l="1"/>
  <c r="P11" i="2"/>
  <c r="P24" i="2"/>
  <c r="P16" i="2"/>
  <c r="P8" i="2"/>
  <c r="P20" i="2"/>
  <c r="P19" i="2"/>
  <c r="P9" i="2"/>
  <c r="P23" i="2"/>
  <c r="P15" i="2"/>
  <c r="P22" i="2"/>
  <c r="P14" i="2"/>
  <c r="P21" i="2"/>
  <c r="P13" i="2"/>
  <c r="P18" i="2"/>
  <c r="P10" i="2"/>
  <c r="P25" i="2"/>
  <c r="P17" i="2"/>
  <c r="C26" i="2"/>
  <c r="D26" i="2"/>
  <c r="P7" i="2" l="1"/>
  <c r="P6" i="2" l="1"/>
</calcChain>
</file>

<file path=xl/sharedStrings.xml><?xml version="1.0" encoding="utf-8"?>
<sst xmlns="http://schemas.openxmlformats.org/spreadsheetml/2006/main" count="67" uniqueCount="60">
  <si>
    <t>AYUNTAMIENTO DE ZAPOPAN, JALISCO</t>
  </si>
  <si>
    <t>Nombre (s)</t>
  </si>
  <si>
    <t>Cargo o de carácter ciudadano</t>
  </si>
  <si>
    <t>Total de asistencias</t>
  </si>
  <si>
    <t xml:space="preserve">Total </t>
  </si>
  <si>
    <t>Octubre</t>
  </si>
  <si>
    <t>Noviembre</t>
  </si>
  <si>
    <t>Diciembre</t>
  </si>
  <si>
    <t xml:space="preserve">DIRECCIÓN DE CATASTRO MUNICIPAL </t>
  </si>
  <si>
    <t>Porcentaje de asistencia por consejero</t>
  </si>
  <si>
    <t>Integrantes del Consejo</t>
  </si>
  <si>
    <t>Edgar Hernández González</t>
  </si>
  <si>
    <t>Se informa que durante el mes el Consejo no sesionó</t>
  </si>
  <si>
    <t>REGISTRO DE ASISTENCIA</t>
  </si>
  <si>
    <t>Enero</t>
  </si>
  <si>
    <t xml:space="preserve">Febrero </t>
  </si>
  <si>
    <t>Junio</t>
  </si>
  <si>
    <t>Julio</t>
  </si>
  <si>
    <t>Agosto</t>
  </si>
  <si>
    <t>Septiembre</t>
  </si>
  <si>
    <t xml:space="preserve">ESTADÍSTICA DE ASISTENCIA 2025  
CONSEJO TÉCNICO CATASTRAL MUNICIPAL </t>
  </si>
  <si>
    <t>Regidor Presidente de la Comisión Colegiada y Permanente de Desarrollo Urbano</t>
  </si>
  <si>
    <t>Presidente del Colegio de Notarios del Estado de Jalisco</t>
  </si>
  <si>
    <t>Presidente Municipal
Presidente del Consejo</t>
  </si>
  <si>
    <t>Directora de Catastro Municipal</t>
  </si>
  <si>
    <t>Tesorera Municipal</t>
  </si>
  <si>
    <t>Síndico y Regidor Presidente de la Comisión Colegiada y Permanente de Hacienda, Patrimonio y Presupuesto</t>
  </si>
  <si>
    <t>Cuauhtémoc Gámez Ponce</t>
  </si>
  <si>
    <t>Coordinadora General de Gestión Integral de la Ciudad de Zapopan</t>
  </si>
  <si>
    <t>Presidente del Consejo Técnico Catastral del Estado Jalisco</t>
  </si>
  <si>
    <t>Presidente de la Cámara de la Mexicana de la Industria de la Construcción</t>
  </si>
  <si>
    <t>Presidente del Consejo de Desarrollo Agropecuario y Agroindustrial de Jalisco, A.C.</t>
  </si>
  <si>
    <t>Presidente del Consejo Intergrupal de Valuadores del Estado de Jalisco, A.C.</t>
  </si>
  <si>
    <t>Presidente del Colegio de Ingenieros Civiles del Estado de Jalisco, A.C.</t>
  </si>
  <si>
    <t>Presidente de la Cámara Nacional de la Industria de Desarrollo y Promoción de la Vivienda</t>
  </si>
  <si>
    <t>Presidente del Colegio e Instituto de Valuadores del Estado de Jalisco, A.C</t>
  </si>
  <si>
    <t>Presidente de la Asociación Mexicana de Profesionales Inmobiliarios de Guadalajara</t>
  </si>
  <si>
    <t>Presidente del Colegio de Ingeniería Arquitectura Pedro Castellanos Lambley del Estado de Jalisco</t>
  </si>
  <si>
    <t>Director de Obras Públicas e Infraestructura de Zapopan</t>
  </si>
  <si>
    <t>Juan Pablo Magaña Vázquez</t>
  </si>
  <si>
    <t>Director de Ordenamiento Territorial de Zapopan</t>
  </si>
  <si>
    <t>María Andrea Torres Padilla</t>
  </si>
  <si>
    <t>Directora de Regularización y Reservas Territoriales de Zapopan</t>
  </si>
  <si>
    <t xml:space="preserve">Raúl Flores López	</t>
  </si>
  <si>
    <t>Presidente de la Confederación Patronal de la República Mexicana</t>
  </si>
  <si>
    <t xml:space="preserve">Luis García Sotelo	 
José de Jesús Sánchez Mariscal </t>
  </si>
  <si>
    <t xml:space="preserve">Juan Manuel Chávez Ochoa
José de Jesùs Torres Vega </t>
  </si>
  <si>
    <t>Mirna Aideé Avilés Miss
Francisco Javier Pérez González</t>
  </si>
  <si>
    <t>Oscar Andrés Alanís López
Rildo Iván Tovar Camacho</t>
  </si>
  <si>
    <t xml:space="preserve">José Luis Leal Campos
José Eduardo Preciado Gallo </t>
  </si>
  <si>
    <t xml:space="preserve">Karen Julieta Correa Cabral
Francisco Díaz de León Romo </t>
  </si>
  <si>
    <t xml:space="preserve">Guadalupe del Rosario Guerra Torres
Alejandro Solís Tinoco </t>
  </si>
  <si>
    <t xml:space="preserve">Ismael Jáuregui Castañeda
Marco Antonio Villalobos Vera </t>
  </si>
  <si>
    <t xml:space="preserve">Estefanía Juárez Limón
Rubén Darío Rojas Rivera  </t>
  </si>
  <si>
    <t>Juan José Frangie Saade
Itzia María Hernández Rodríguez</t>
  </si>
  <si>
    <t>Adriana Romo López
Marcela Rubí Gómez Juárez</t>
  </si>
  <si>
    <t>Gabriel Alberto Lara Castro
Miguel Ángel Ixtlahuac Baumbach</t>
  </si>
  <si>
    <t>Lorena Delgado González	
César Hernández Jiménez</t>
  </si>
  <si>
    <t>Joaquín Vaca Elguero
Alfredo Orozco Alonzo
Georgina García Figueroa</t>
  </si>
  <si>
    <t>Itzia María Hernández Rodríguez
Luis Enrique Mundo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</si>
</sst>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/>
    <xf numFmtId="0" fontId="0" fillId="2" borderId="0" xfId="0" applyFill="1"/>
    <xf numFmtId="0" fontId="5" fillId="0" borderId="12" xfId="2" applyFont="1" applyBorder="1" applyAlignment="1" applyProtection="1">
      <alignment vertical="top" wrapText="1"/>
    </xf>
    <xf numFmtId="0" fontId="5" fillId="0" borderId="13" xfId="2" applyFont="1" applyBorder="1" applyAlignment="1" applyProtection="1">
      <alignment vertical="top" wrapText="1"/>
    </xf>
    <xf numFmtId="0" fontId="0" fillId="2" borderId="0" xfId="0" applyFill="1" applyBorder="1"/>
    <xf numFmtId="0" fontId="5" fillId="2" borderId="0" xfId="2" applyFont="1" applyFill="1" applyBorder="1" applyAlignment="1" applyProtection="1">
      <alignment vertical="top" wrapText="1"/>
    </xf>
    <xf numFmtId="0" fontId="5" fillId="0" borderId="0" xfId="2" applyFont="1" applyBorder="1" applyAlignment="1" applyProtection="1">
      <alignment vertical="top" wrapText="1"/>
    </xf>
    <xf numFmtId="0" fontId="9" fillId="2" borderId="0" xfId="0" applyFont="1" applyFill="1"/>
    <xf numFmtId="0" fontId="7" fillId="3" borderId="9" xfId="0" applyFont="1" applyFill="1" applyBorder="1" applyAlignment="1">
      <alignment horizontal="center" vertical="center" wrapText="1"/>
    </xf>
    <xf numFmtId="14" fontId="8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5" fillId="0" borderId="9" xfId="2" applyFont="1" applyFill="1" applyBorder="1" applyAlignment="1" applyProtection="1">
      <alignment horizontal="center" vertical="top" wrapText="1"/>
    </xf>
    <xf numFmtId="0" fontId="6" fillId="2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0" fillId="2" borderId="0" xfId="0" applyFill="1"/>
    <xf numFmtId="14" fontId="7" fillId="3" borderId="9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top" wrapText="1"/>
    </xf>
    <xf numFmtId="0" fontId="5" fillId="2" borderId="12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/>
            </a:pPr>
            <a:r>
              <a:rPr lang="en-US" sz="900">
                <a:latin typeface="Century Gothic" pitchFamily="34" charset="0"/>
              </a:rPr>
              <a:t>CONSEJO TÉCNICO CATASTRAL</a:t>
            </a:r>
          </a:p>
        </c:rich>
      </c:tx>
      <c:layout>
        <c:manualLayout>
          <c:xMode val="edge"/>
          <c:yMode val="edge"/>
          <c:x val="2.2458131545095367E-2"/>
          <c:y val="1.29449838187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99-45B7-AB66-5F6F23B41DD5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99-45B7-AB66-5F6F23B41DD5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99-45B7-AB66-5F6F23B41DD5}"/>
              </c:ext>
            </c:extLst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99-45B7-AB66-5F6F23B41DD5}"/>
              </c:ext>
            </c:extLst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99-45B7-AB66-5F6F23B41DD5}"/>
              </c:ext>
            </c:extLst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99-45B7-AB66-5F6F23B41DD5}"/>
              </c:ext>
            </c:extLst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99-45B7-AB66-5F6F23B41DD5}"/>
              </c:ext>
            </c:extLst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99-45B7-AB66-5F6F23B41DD5}"/>
              </c:ext>
            </c:extLst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99-45B7-AB66-5F6F23B41DD5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99-45B7-AB66-5F6F23B41DD5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99-45B7-AB66-5F6F23B41DD5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99-45B7-AB66-5F6F23B41DD5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A99-45B7-AB66-5F6F23B41DD5}"/>
              </c:ext>
            </c:extLst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A99-45B7-AB66-5F6F23B41DD5}"/>
              </c:ext>
            </c:extLst>
          </c:dPt>
          <c:dPt>
            <c:idx val="14"/>
            <c:bubble3D val="0"/>
            <c:spPr>
              <a:solidFill>
                <a:schemeClr val="accent1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65D-4FA9-8B14-D99AD3BCB957}"/>
              </c:ext>
            </c:extLst>
          </c:dPt>
          <c:dPt>
            <c:idx val="15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032-4FE1-AE92-DFECF1EE8BC5}"/>
              </c:ext>
            </c:extLst>
          </c:dPt>
          <c:dPt>
            <c:idx val="16"/>
            <c:bubble3D val="0"/>
            <c:spPr>
              <a:solidFill>
                <a:schemeClr val="accent1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032-4FE1-AE92-DFECF1EE8BC5}"/>
              </c:ext>
            </c:extLst>
          </c:dPt>
          <c:dPt>
            <c:idx val="17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032-4FE1-AE92-DFECF1EE8BC5}"/>
              </c:ext>
            </c:extLst>
          </c:dPt>
          <c:dPt>
            <c:idx val="1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032-4FE1-AE92-DFECF1EE8BC5}"/>
              </c:ext>
            </c:extLst>
          </c:dPt>
          <c:dPt>
            <c:idx val="19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032-4FE1-AE92-DFECF1EE8BC5}"/>
              </c:ext>
            </c:extLst>
          </c:dPt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Miguel Ángel Ixtlahuac Baumbach</c:v>
                </c:pt>
                <c:pt idx="4">
                  <c:v>Cuauhtémoc Gámez Ponce</c:v>
                </c:pt>
                <c:pt idx="5">
                  <c:v>Estefanía Juárez Limón
Rubén Darío Rojas Rivera  </c:v>
                </c:pt>
                <c:pt idx="6">
                  <c:v>Luis García Sotelo	 
José de Jesús Sánchez Mariscal 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</c:v>
                </c:pt>
                <c:pt idx="10">
                  <c:v>Mirna Aideé Avilés Miss
Francisco Javier Pérez González</c:v>
                </c:pt>
                <c:pt idx="11">
                  <c:v>Joaquín Vaca Elguero
Alfredo Orozco Alonzo
Georgina García Figueroa</c:v>
                </c:pt>
                <c:pt idx="12">
                  <c:v>Oscar Andrés Alanís López
Rildo Iván Tovar Camacho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Ismael Jáuregui Castañeda
Marco Antonio Villalobos Vera </c:v>
                </c:pt>
                <c:pt idx="17">
                  <c:v>Juan Pablo Magaña Vázquez</c:v>
                </c:pt>
                <c:pt idx="18">
                  <c:v>María Andrea Torres Padilla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Asistencia'!$O$6:$O$25</c:f>
              <c:numCache>
                <c:formatCode>General</c:formatCode>
                <c:ptCount val="2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31406097327952"/>
          <c:y val="4.1931935494781053E-2"/>
          <c:w val="0.23484538908541144"/>
          <c:h val="0.87324811611199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TÉCNICO CATASTRAL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5928"/>
          <c:y val="2.764800853119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Miguel Ángel Ixtlahuac Baumbach</c:v>
                </c:pt>
                <c:pt idx="4">
                  <c:v>Cuauhtémoc Gámez Ponce</c:v>
                </c:pt>
                <c:pt idx="5">
                  <c:v>Estefanía Juárez Limón
Rubén Darío Rojas Rivera  </c:v>
                </c:pt>
                <c:pt idx="6">
                  <c:v>Luis García Sotelo	 
José de Jesús Sánchez Mariscal 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</c:v>
                </c:pt>
                <c:pt idx="10">
                  <c:v>Mirna Aideé Avilés Miss
Francisco Javier Pérez González</c:v>
                </c:pt>
                <c:pt idx="11">
                  <c:v>Joaquín Vaca Elguero
Alfredo Orozco Alonzo
Georgina García Figueroa</c:v>
                </c:pt>
                <c:pt idx="12">
                  <c:v>Oscar Andrés Alanís López
Rildo Iván Tovar Camacho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Ismael Jáuregui Castañeda
Marco Antonio Villalobos Vera </c:v>
                </c:pt>
                <c:pt idx="17">
                  <c:v>Juan Pablo Magaña Vázquez</c:v>
                </c:pt>
                <c:pt idx="18">
                  <c:v>María Andrea Torres Padilla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Asistencia'!$O$6:$O$25</c:f>
              <c:numCache>
                <c:formatCode>General</c:formatCode>
                <c:ptCount val="2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623960"/>
        <c:axId val="183668624"/>
        <c:axId val="0"/>
      </c:bar3DChart>
      <c:catAx>
        <c:axId val="124623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8624"/>
        <c:crosses val="autoZero"/>
        <c:auto val="1"/>
        <c:lblAlgn val="ctr"/>
        <c:lblOffset val="100"/>
        <c:noMultiLvlLbl val="0"/>
      </c:catAx>
      <c:valAx>
        <c:axId val="183668624"/>
        <c:scaling>
          <c:orientation val="minMax"/>
          <c:max val="8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24623960"/>
        <c:crosses val="autoZero"/>
        <c:crossBetween val="between"/>
        <c:majorUnit val="1"/>
        <c:minorUnit val="2.0000000000000011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>
              <a:defRPr sz="900"/>
            </a:pPr>
            <a:r>
              <a:rPr lang="es-MX" sz="900"/>
              <a:t>CONSEJO TÉCNICO CATASTRAL</a:t>
            </a:r>
          </a:p>
        </c:rich>
      </c:tx>
      <c:layout>
        <c:manualLayout>
          <c:xMode val="edge"/>
          <c:yMode val="edge"/>
          <c:x val="0.68184547840611265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8867084973753498E-2"/>
          <c:y val="0.10419828498831535"/>
          <c:w val="0.84833596312081572"/>
          <c:h val="0.84438452954387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27/03/2025</c:v>
                </c:pt>
                <c:pt idx="3">
                  <c:v>04/04/2025</c:v>
                </c:pt>
                <c:pt idx="4">
                  <c:v>23/05/2025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Asistencia'!$C$26:$N$26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85</c:v>
                </c:pt>
                <c:pt idx="3">
                  <c:v>75</c:v>
                </c:pt>
                <c:pt idx="4">
                  <c:v>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C-4EAB-BB52-719800AF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69408"/>
        <c:axId val="183669800"/>
      </c:barChart>
      <c:catAx>
        <c:axId val="183669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800"/>
        <c:crosses val="autoZero"/>
        <c:auto val="0"/>
        <c:lblAlgn val="ctr"/>
        <c:lblOffset val="100"/>
        <c:noMultiLvlLbl val="0"/>
      </c:catAx>
      <c:valAx>
        <c:axId val="183669800"/>
        <c:scaling>
          <c:orientation val="minMax"/>
          <c:max val="100"/>
          <c:min val="4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4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27</xdr:row>
      <xdr:rowOff>47626</xdr:rowOff>
    </xdr:from>
    <xdr:to>
      <xdr:col>5</xdr:col>
      <xdr:colOff>876300</xdr:colOff>
      <xdr:row>46</xdr:row>
      <xdr:rowOff>180976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866775</xdr:colOff>
      <xdr:row>27</xdr:row>
      <xdr:rowOff>54160</xdr:rowOff>
    </xdr:from>
    <xdr:to>
      <xdr:col>16</xdr:col>
      <xdr:colOff>31750</xdr:colOff>
      <xdr:row>46</xdr:row>
      <xdr:rowOff>161925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1133475</xdr:colOff>
      <xdr:row>47</xdr:row>
      <xdr:rowOff>142875</xdr:rowOff>
    </xdr:from>
    <xdr:to>
      <xdr:col>12</xdr:col>
      <xdr:colOff>771525</xdr:colOff>
      <xdr:row>67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571500</xdr:colOff>
      <xdr:row>0</xdr:row>
      <xdr:rowOff>47626</xdr:rowOff>
    </xdr:from>
    <xdr:to>
      <xdr:col>0</xdr:col>
      <xdr:colOff>1409700</xdr:colOff>
      <xdr:row>2</xdr:row>
      <xdr:rowOff>346692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3DAB87E-FD85-4487-8900-78F37C68F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7626"/>
          <a:ext cx="838200" cy="927716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0</xdr:row>
      <xdr:rowOff>47626</xdr:rowOff>
    </xdr:from>
    <xdr:to>
      <xdr:col>15</xdr:col>
      <xdr:colOff>1085850</xdr:colOff>
      <xdr:row>2</xdr:row>
      <xdr:rowOff>346692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0647887-69F0-4F42-913B-A4BFE4BE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47626"/>
          <a:ext cx="838200" cy="927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2/Consejo_Tecnico_Catastral_Noviembre_2025.pdf" TargetMode="External"/><Relationship Id="rId3" Type="http://schemas.openxmlformats.org/officeDocument/2006/relationships/hyperlink" Target="https://www.zapopan.gob.mx/wp-content/uploads/2025/07/Consejo_Tecnico_Catastral_Junio_2025.pdf" TargetMode="External"/><Relationship Id="rId7" Type="http://schemas.openxmlformats.org/officeDocument/2006/relationships/hyperlink" Target="https://www.zapopan.gob.mx/wp-content/uploads/2025/11/Consejo_Tecnico_Catastral_Octubre_2025.pdf" TargetMode="External"/><Relationship Id="rId2" Type="http://schemas.openxmlformats.org/officeDocument/2006/relationships/hyperlink" Target="https://www.zapopan.gob.mx/wp-content/uploads/2025/03/Consejo_Tecnico_Catastral_Febrero_2025.pdf" TargetMode="External"/><Relationship Id="rId1" Type="http://schemas.openxmlformats.org/officeDocument/2006/relationships/hyperlink" Target="https://www.zapopan.gob.mx/wp-content/uploads/2025/02/Consejo_Tecnico_Catastral_Enero_2025.pdf" TargetMode="External"/><Relationship Id="rId6" Type="http://schemas.openxmlformats.org/officeDocument/2006/relationships/hyperlink" Target="https://www.zapopan.gob.mx/wp-content/uploads/2025/10/Consejo_Tecnico_Catastral_Septiembre_2025.pdf" TargetMode="External"/><Relationship Id="rId5" Type="http://schemas.openxmlformats.org/officeDocument/2006/relationships/hyperlink" Target="https://www.zapopan.gob.mx/wp-content/uploads/2025/09/Consejo_Tecnico_Catastral_Agost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8/Consejo_Tecnico_Catastral_Juli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42.7109375" style="1" customWidth="1"/>
    <col min="3" max="14" width="13.7109375" style="1" customWidth="1"/>
    <col min="15" max="15" width="15.7109375" style="1" customWidth="1"/>
    <col min="16" max="16" width="19.7109375" style="1" customWidth="1"/>
    <col min="17" max="16384" width="11.42578125" style="2"/>
  </cols>
  <sheetData>
    <row r="1" spans="1:16" ht="24.9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24.95" customHeight="1" x14ac:dyDescent="0.25">
      <c r="A2" s="29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ht="35.1" customHeight="1" x14ac:dyDescent="0.25">
      <c r="A3" s="32" t="s">
        <v>20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s="8" customFormat="1" ht="30" customHeight="1" x14ac:dyDescent="0.2">
      <c r="A4" s="35" t="s">
        <v>10</v>
      </c>
      <c r="B4" s="35"/>
      <c r="C4" s="36" t="s">
        <v>13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8" customFormat="1" ht="30" customHeight="1" x14ac:dyDescent="0.2">
      <c r="A5" s="9" t="s">
        <v>1</v>
      </c>
      <c r="B5" s="9" t="s">
        <v>2</v>
      </c>
      <c r="C5" s="16" t="s">
        <v>14</v>
      </c>
      <c r="D5" s="16" t="s">
        <v>15</v>
      </c>
      <c r="E5" s="22">
        <v>45743</v>
      </c>
      <c r="F5" s="22">
        <v>45751</v>
      </c>
      <c r="G5" s="22">
        <v>45800</v>
      </c>
      <c r="H5" s="16" t="s">
        <v>16</v>
      </c>
      <c r="I5" s="16" t="s">
        <v>17</v>
      </c>
      <c r="J5" s="10" t="s">
        <v>18</v>
      </c>
      <c r="K5" s="10" t="s">
        <v>19</v>
      </c>
      <c r="L5" s="10" t="s">
        <v>5</v>
      </c>
      <c r="M5" s="10" t="s">
        <v>6</v>
      </c>
      <c r="N5" s="10" t="s">
        <v>7</v>
      </c>
      <c r="O5" s="11" t="s">
        <v>3</v>
      </c>
      <c r="P5" s="11" t="s">
        <v>9</v>
      </c>
    </row>
    <row r="6" spans="1:16" ht="30" customHeight="1" x14ac:dyDescent="0.25">
      <c r="A6" s="14" t="s">
        <v>54</v>
      </c>
      <c r="B6" s="14" t="s">
        <v>23</v>
      </c>
      <c r="C6" s="39" t="s">
        <v>12</v>
      </c>
      <c r="D6" s="39" t="s">
        <v>12</v>
      </c>
      <c r="E6" s="20">
        <v>1</v>
      </c>
      <c r="F6" s="20">
        <v>0</v>
      </c>
      <c r="G6" s="20">
        <v>1</v>
      </c>
      <c r="H6" s="39" t="s">
        <v>12</v>
      </c>
      <c r="I6" s="39" t="s">
        <v>12</v>
      </c>
      <c r="J6" s="39" t="s">
        <v>12</v>
      </c>
      <c r="K6" s="39" t="s">
        <v>12</v>
      </c>
      <c r="L6" s="39" t="s">
        <v>12</v>
      </c>
      <c r="M6" s="39" t="s">
        <v>12</v>
      </c>
      <c r="N6" s="18"/>
      <c r="O6" s="15">
        <f>SUM(C6:N6)</f>
        <v>2</v>
      </c>
      <c r="P6" s="23">
        <f>(O6*100)/($O$6)</f>
        <v>100</v>
      </c>
    </row>
    <row r="7" spans="1:16" ht="30" customHeight="1" x14ac:dyDescent="0.25">
      <c r="A7" s="14" t="s">
        <v>59</v>
      </c>
      <c r="B7" s="14" t="s">
        <v>24</v>
      </c>
      <c r="C7" s="40"/>
      <c r="D7" s="40"/>
      <c r="E7" s="20">
        <v>1</v>
      </c>
      <c r="F7" s="20">
        <v>1</v>
      </c>
      <c r="G7" s="20">
        <v>1</v>
      </c>
      <c r="H7" s="40"/>
      <c r="I7" s="40"/>
      <c r="J7" s="40"/>
      <c r="K7" s="40"/>
      <c r="L7" s="40"/>
      <c r="M7" s="40"/>
      <c r="N7" s="18"/>
      <c r="O7" s="15">
        <f t="shared" ref="O7:O25" si="0">SUM(C7:N7)</f>
        <v>3</v>
      </c>
      <c r="P7" s="23">
        <f>(O7*100)/($O$6)</f>
        <v>150</v>
      </c>
    </row>
    <row r="8" spans="1:16" ht="30" customHeight="1" x14ac:dyDescent="0.25">
      <c r="A8" s="14" t="s">
        <v>55</v>
      </c>
      <c r="B8" s="14" t="s">
        <v>25</v>
      </c>
      <c r="C8" s="40"/>
      <c r="D8" s="40"/>
      <c r="E8" s="20">
        <v>1</v>
      </c>
      <c r="F8" s="20">
        <v>1</v>
      </c>
      <c r="G8" s="20">
        <v>1</v>
      </c>
      <c r="H8" s="40"/>
      <c r="I8" s="40"/>
      <c r="J8" s="40"/>
      <c r="K8" s="40"/>
      <c r="L8" s="40"/>
      <c r="M8" s="40"/>
      <c r="N8" s="18"/>
      <c r="O8" s="15">
        <f t="shared" si="0"/>
        <v>3</v>
      </c>
      <c r="P8" s="23">
        <f t="shared" ref="P8:P25" si="1">(O8*100)/($O$6)</f>
        <v>150</v>
      </c>
    </row>
    <row r="9" spans="1:16" ht="30" customHeight="1" x14ac:dyDescent="0.25">
      <c r="A9" s="14" t="s">
        <v>56</v>
      </c>
      <c r="B9" s="17" t="s">
        <v>26</v>
      </c>
      <c r="C9" s="40"/>
      <c r="D9" s="40"/>
      <c r="E9" s="20">
        <v>1</v>
      </c>
      <c r="F9" s="20">
        <v>1</v>
      </c>
      <c r="G9" s="20">
        <v>1</v>
      </c>
      <c r="H9" s="40"/>
      <c r="I9" s="40"/>
      <c r="J9" s="40"/>
      <c r="K9" s="40"/>
      <c r="L9" s="40"/>
      <c r="M9" s="40"/>
      <c r="N9" s="18"/>
      <c r="O9" s="15">
        <f t="shared" si="0"/>
        <v>3</v>
      </c>
      <c r="P9" s="23">
        <f t="shared" si="1"/>
        <v>150</v>
      </c>
    </row>
    <row r="10" spans="1:16" s="21" customFormat="1" ht="30" customHeight="1" x14ac:dyDescent="0.25">
      <c r="A10" s="14" t="s">
        <v>27</v>
      </c>
      <c r="B10" s="17" t="s">
        <v>21</v>
      </c>
      <c r="C10" s="40"/>
      <c r="D10" s="40"/>
      <c r="E10" s="20">
        <v>1</v>
      </c>
      <c r="F10" s="20">
        <v>1</v>
      </c>
      <c r="G10" s="20">
        <v>1</v>
      </c>
      <c r="H10" s="40"/>
      <c r="I10" s="40"/>
      <c r="J10" s="40"/>
      <c r="K10" s="40"/>
      <c r="L10" s="40"/>
      <c r="M10" s="40"/>
      <c r="N10" s="18"/>
      <c r="O10" s="15">
        <f t="shared" si="0"/>
        <v>3</v>
      </c>
      <c r="P10" s="23">
        <f t="shared" si="1"/>
        <v>150</v>
      </c>
    </row>
    <row r="11" spans="1:16" s="21" customFormat="1" ht="30" customHeight="1" x14ac:dyDescent="0.25">
      <c r="A11" s="14" t="s">
        <v>53</v>
      </c>
      <c r="B11" s="17" t="s">
        <v>28</v>
      </c>
      <c r="C11" s="40"/>
      <c r="D11" s="40"/>
      <c r="E11" s="20">
        <v>1</v>
      </c>
      <c r="F11" s="20">
        <v>1</v>
      </c>
      <c r="G11" s="20">
        <v>1</v>
      </c>
      <c r="H11" s="40"/>
      <c r="I11" s="40"/>
      <c r="J11" s="40"/>
      <c r="K11" s="40"/>
      <c r="L11" s="40"/>
      <c r="M11" s="40"/>
      <c r="N11" s="18"/>
      <c r="O11" s="15">
        <f t="shared" si="0"/>
        <v>3</v>
      </c>
      <c r="P11" s="23">
        <f t="shared" si="1"/>
        <v>150</v>
      </c>
    </row>
    <row r="12" spans="1:16" s="21" customFormat="1" ht="30" customHeight="1" x14ac:dyDescent="0.25">
      <c r="A12" s="14" t="s">
        <v>45</v>
      </c>
      <c r="B12" s="17" t="s">
        <v>29</v>
      </c>
      <c r="C12" s="40"/>
      <c r="D12" s="40"/>
      <c r="E12" s="20">
        <v>1</v>
      </c>
      <c r="F12" s="20">
        <v>0</v>
      </c>
      <c r="G12" s="20">
        <v>1</v>
      </c>
      <c r="H12" s="40"/>
      <c r="I12" s="40"/>
      <c r="J12" s="40"/>
      <c r="K12" s="40"/>
      <c r="L12" s="40"/>
      <c r="M12" s="40"/>
      <c r="N12" s="18"/>
      <c r="O12" s="15">
        <f t="shared" si="0"/>
        <v>2</v>
      </c>
      <c r="P12" s="23">
        <f t="shared" si="1"/>
        <v>100</v>
      </c>
    </row>
    <row r="13" spans="1:16" s="21" customFormat="1" ht="30" customHeight="1" x14ac:dyDescent="0.25">
      <c r="A13" s="14" t="s">
        <v>46</v>
      </c>
      <c r="B13" s="17" t="s">
        <v>30</v>
      </c>
      <c r="C13" s="40"/>
      <c r="D13" s="40"/>
      <c r="E13" s="20">
        <v>1</v>
      </c>
      <c r="F13" s="20">
        <v>1</v>
      </c>
      <c r="G13" s="20">
        <v>1</v>
      </c>
      <c r="H13" s="40"/>
      <c r="I13" s="40"/>
      <c r="J13" s="40"/>
      <c r="K13" s="40"/>
      <c r="L13" s="40"/>
      <c r="M13" s="40"/>
      <c r="N13" s="18"/>
      <c r="O13" s="15">
        <f t="shared" si="0"/>
        <v>3</v>
      </c>
      <c r="P13" s="23">
        <f t="shared" si="1"/>
        <v>150</v>
      </c>
    </row>
    <row r="14" spans="1:16" s="21" customFormat="1" ht="30" customHeight="1" x14ac:dyDescent="0.25">
      <c r="A14" s="14" t="s">
        <v>57</v>
      </c>
      <c r="B14" s="17" t="s">
        <v>31</v>
      </c>
      <c r="C14" s="40"/>
      <c r="D14" s="40"/>
      <c r="E14" s="20">
        <v>0</v>
      </c>
      <c r="F14" s="20">
        <v>0</v>
      </c>
      <c r="G14" s="20">
        <v>1</v>
      </c>
      <c r="H14" s="40"/>
      <c r="I14" s="40"/>
      <c r="J14" s="40"/>
      <c r="K14" s="40"/>
      <c r="L14" s="40"/>
      <c r="M14" s="40"/>
      <c r="N14" s="18"/>
      <c r="O14" s="15">
        <f t="shared" si="0"/>
        <v>1</v>
      </c>
      <c r="P14" s="23">
        <f t="shared" si="1"/>
        <v>50</v>
      </c>
    </row>
    <row r="15" spans="1:16" s="21" customFormat="1" ht="30" customHeight="1" x14ac:dyDescent="0.25">
      <c r="A15" s="14" t="s">
        <v>11</v>
      </c>
      <c r="B15" s="17" t="s">
        <v>32</v>
      </c>
      <c r="C15" s="40"/>
      <c r="D15" s="40"/>
      <c r="E15" s="20">
        <v>1</v>
      </c>
      <c r="F15" s="20">
        <v>1</v>
      </c>
      <c r="G15" s="20">
        <v>1</v>
      </c>
      <c r="H15" s="40"/>
      <c r="I15" s="40"/>
      <c r="J15" s="40"/>
      <c r="K15" s="40"/>
      <c r="L15" s="40"/>
      <c r="M15" s="40"/>
      <c r="N15" s="18"/>
      <c r="O15" s="15">
        <f t="shared" si="0"/>
        <v>3</v>
      </c>
      <c r="P15" s="23">
        <f t="shared" si="1"/>
        <v>150</v>
      </c>
    </row>
    <row r="16" spans="1:16" s="21" customFormat="1" ht="30" customHeight="1" x14ac:dyDescent="0.25">
      <c r="A16" s="14" t="s">
        <v>47</v>
      </c>
      <c r="B16" s="17" t="s">
        <v>33</v>
      </c>
      <c r="C16" s="40"/>
      <c r="D16" s="40"/>
      <c r="E16" s="20">
        <v>1</v>
      </c>
      <c r="F16" s="20">
        <v>1</v>
      </c>
      <c r="G16" s="20">
        <v>1</v>
      </c>
      <c r="H16" s="40"/>
      <c r="I16" s="40"/>
      <c r="J16" s="40"/>
      <c r="K16" s="40"/>
      <c r="L16" s="40"/>
      <c r="M16" s="40"/>
      <c r="N16" s="18"/>
      <c r="O16" s="15">
        <f t="shared" si="0"/>
        <v>3</v>
      </c>
      <c r="P16" s="23">
        <f t="shared" si="1"/>
        <v>150</v>
      </c>
    </row>
    <row r="17" spans="1:16" s="21" customFormat="1" ht="30" customHeight="1" x14ac:dyDescent="0.25">
      <c r="A17" s="17" t="s">
        <v>58</v>
      </c>
      <c r="B17" s="17" t="s">
        <v>34</v>
      </c>
      <c r="C17" s="40"/>
      <c r="D17" s="40"/>
      <c r="E17" s="20">
        <v>0</v>
      </c>
      <c r="F17" s="20">
        <v>0</v>
      </c>
      <c r="G17" s="20">
        <v>0</v>
      </c>
      <c r="H17" s="40"/>
      <c r="I17" s="40"/>
      <c r="J17" s="40"/>
      <c r="K17" s="40"/>
      <c r="L17" s="40"/>
      <c r="M17" s="40"/>
      <c r="N17" s="18"/>
      <c r="O17" s="15">
        <f t="shared" si="0"/>
        <v>0</v>
      </c>
      <c r="P17" s="23">
        <f t="shared" si="1"/>
        <v>0</v>
      </c>
    </row>
    <row r="18" spans="1:16" s="21" customFormat="1" ht="30" customHeight="1" x14ac:dyDescent="0.25">
      <c r="A18" s="14" t="s">
        <v>48</v>
      </c>
      <c r="B18" s="17" t="s">
        <v>35</v>
      </c>
      <c r="C18" s="40"/>
      <c r="D18" s="40"/>
      <c r="E18" s="20">
        <v>1</v>
      </c>
      <c r="F18" s="20">
        <v>1</v>
      </c>
      <c r="G18" s="20">
        <v>1</v>
      </c>
      <c r="H18" s="40"/>
      <c r="I18" s="40"/>
      <c r="J18" s="40"/>
      <c r="K18" s="40"/>
      <c r="L18" s="40"/>
      <c r="M18" s="40"/>
      <c r="N18" s="18"/>
      <c r="O18" s="15">
        <f t="shared" si="0"/>
        <v>3</v>
      </c>
      <c r="P18" s="23">
        <f t="shared" si="1"/>
        <v>150</v>
      </c>
    </row>
    <row r="19" spans="1:16" s="21" customFormat="1" ht="30" customHeight="1" x14ac:dyDescent="0.25">
      <c r="A19" s="14" t="s">
        <v>49</v>
      </c>
      <c r="B19" s="17" t="s">
        <v>22</v>
      </c>
      <c r="C19" s="40"/>
      <c r="D19" s="40"/>
      <c r="E19" s="20">
        <v>1</v>
      </c>
      <c r="F19" s="20">
        <v>1</v>
      </c>
      <c r="G19" s="20">
        <v>1</v>
      </c>
      <c r="H19" s="40"/>
      <c r="I19" s="40"/>
      <c r="J19" s="40"/>
      <c r="K19" s="40"/>
      <c r="L19" s="40"/>
      <c r="M19" s="40"/>
      <c r="N19" s="18"/>
      <c r="O19" s="15">
        <f t="shared" si="0"/>
        <v>3</v>
      </c>
      <c r="P19" s="23">
        <f t="shared" si="1"/>
        <v>150</v>
      </c>
    </row>
    <row r="20" spans="1:16" s="21" customFormat="1" ht="30" customHeight="1" x14ac:dyDescent="0.25">
      <c r="A20" s="14" t="s">
        <v>50</v>
      </c>
      <c r="B20" s="17" t="s">
        <v>36</v>
      </c>
      <c r="C20" s="40"/>
      <c r="D20" s="40"/>
      <c r="E20" s="20">
        <v>1</v>
      </c>
      <c r="F20" s="20">
        <v>1</v>
      </c>
      <c r="G20" s="20">
        <v>1</v>
      </c>
      <c r="H20" s="40"/>
      <c r="I20" s="40"/>
      <c r="J20" s="40"/>
      <c r="K20" s="40"/>
      <c r="L20" s="40"/>
      <c r="M20" s="40"/>
      <c r="N20" s="18"/>
      <c r="O20" s="15">
        <f t="shared" si="0"/>
        <v>3</v>
      </c>
      <c r="P20" s="23">
        <f t="shared" si="1"/>
        <v>150</v>
      </c>
    </row>
    <row r="21" spans="1:16" s="21" customFormat="1" ht="30" customHeight="1" x14ac:dyDescent="0.25">
      <c r="A21" s="14" t="s">
        <v>51</v>
      </c>
      <c r="B21" s="17" t="s">
        <v>37</v>
      </c>
      <c r="C21" s="40"/>
      <c r="D21" s="40"/>
      <c r="E21" s="20">
        <v>1</v>
      </c>
      <c r="F21" s="20">
        <v>1</v>
      </c>
      <c r="G21" s="20">
        <v>1</v>
      </c>
      <c r="H21" s="40"/>
      <c r="I21" s="40"/>
      <c r="J21" s="40"/>
      <c r="K21" s="40"/>
      <c r="L21" s="40"/>
      <c r="M21" s="40"/>
      <c r="N21" s="18"/>
      <c r="O21" s="15">
        <f t="shared" si="0"/>
        <v>3</v>
      </c>
      <c r="P21" s="23">
        <f t="shared" si="1"/>
        <v>150</v>
      </c>
    </row>
    <row r="22" spans="1:16" s="21" customFormat="1" ht="30" customHeight="1" x14ac:dyDescent="0.25">
      <c r="A22" s="14" t="s">
        <v>52</v>
      </c>
      <c r="B22" s="17" t="s">
        <v>38</v>
      </c>
      <c r="C22" s="40"/>
      <c r="D22" s="40"/>
      <c r="E22" s="20">
        <v>1</v>
      </c>
      <c r="F22" s="20">
        <v>1</v>
      </c>
      <c r="G22" s="20">
        <v>1</v>
      </c>
      <c r="H22" s="40"/>
      <c r="I22" s="40"/>
      <c r="J22" s="40"/>
      <c r="K22" s="40"/>
      <c r="L22" s="40"/>
      <c r="M22" s="40"/>
      <c r="N22" s="18"/>
      <c r="O22" s="15">
        <f t="shared" si="0"/>
        <v>3</v>
      </c>
      <c r="P22" s="23">
        <f t="shared" si="1"/>
        <v>150</v>
      </c>
    </row>
    <row r="23" spans="1:16" s="21" customFormat="1" ht="30" customHeight="1" x14ac:dyDescent="0.25">
      <c r="A23" s="14" t="s">
        <v>39</v>
      </c>
      <c r="B23" s="14" t="s">
        <v>40</v>
      </c>
      <c r="C23" s="40"/>
      <c r="D23" s="40"/>
      <c r="E23" s="20">
        <v>1</v>
      </c>
      <c r="F23" s="20">
        <v>1</v>
      </c>
      <c r="G23" s="20">
        <v>1</v>
      </c>
      <c r="H23" s="40"/>
      <c r="I23" s="40"/>
      <c r="J23" s="40"/>
      <c r="K23" s="40"/>
      <c r="L23" s="40"/>
      <c r="M23" s="40"/>
      <c r="N23" s="18"/>
      <c r="O23" s="15">
        <f t="shared" si="0"/>
        <v>3</v>
      </c>
      <c r="P23" s="23">
        <f t="shared" si="1"/>
        <v>150</v>
      </c>
    </row>
    <row r="24" spans="1:16" s="21" customFormat="1" ht="30" customHeight="1" x14ac:dyDescent="0.25">
      <c r="A24" s="14" t="s">
        <v>41</v>
      </c>
      <c r="B24" s="17" t="s">
        <v>42</v>
      </c>
      <c r="C24" s="40"/>
      <c r="D24" s="40"/>
      <c r="E24" s="20">
        <v>1</v>
      </c>
      <c r="F24" s="20">
        <v>1</v>
      </c>
      <c r="G24" s="20">
        <v>1</v>
      </c>
      <c r="H24" s="40"/>
      <c r="I24" s="40"/>
      <c r="J24" s="40"/>
      <c r="K24" s="40"/>
      <c r="L24" s="40"/>
      <c r="M24" s="40"/>
      <c r="N24" s="18"/>
      <c r="O24" s="15">
        <f t="shared" si="0"/>
        <v>3</v>
      </c>
      <c r="P24" s="23">
        <f t="shared" si="1"/>
        <v>150</v>
      </c>
    </row>
    <row r="25" spans="1:16" ht="30" customHeight="1" x14ac:dyDescent="0.25">
      <c r="A25" s="14" t="s">
        <v>43</v>
      </c>
      <c r="B25" s="17" t="s">
        <v>44</v>
      </c>
      <c r="C25" s="40"/>
      <c r="D25" s="40"/>
      <c r="E25" s="20">
        <v>0</v>
      </c>
      <c r="F25" s="20">
        <v>0</v>
      </c>
      <c r="G25" s="20">
        <v>0</v>
      </c>
      <c r="H25" s="40"/>
      <c r="I25" s="40"/>
      <c r="J25" s="40"/>
      <c r="K25" s="40"/>
      <c r="L25" s="40"/>
      <c r="M25" s="40"/>
      <c r="N25" s="18"/>
      <c r="O25" s="15">
        <f t="shared" si="0"/>
        <v>0</v>
      </c>
      <c r="P25" s="23">
        <f t="shared" si="1"/>
        <v>0</v>
      </c>
    </row>
    <row r="26" spans="1:16" s="19" customFormat="1" ht="27" customHeight="1" x14ac:dyDescent="0.25">
      <c r="A26" s="24" t="s">
        <v>4</v>
      </c>
      <c r="B26" s="25"/>
      <c r="C26" s="12">
        <f>SUM(C6:C25)/14*100</f>
        <v>0</v>
      </c>
      <c r="D26" s="12">
        <f>SUM(D6:D25)/14*100</f>
        <v>0</v>
      </c>
      <c r="E26" s="12">
        <f>SUM(E6:E25)/20*100</f>
        <v>85</v>
      </c>
      <c r="F26" s="12">
        <f t="shared" ref="F26:N26" si="2">SUM(F6:F25)/20*100</f>
        <v>75</v>
      </c>
      <c r="G26" s="12">
        <f t="shared" si="2"/>
        <v>90</v>
      </c>
      <c r="H26" s="12">
        <f t="shared" si="2"/>
        <v>0</v>
      </c>
      <c r="I26" s="12">
        <f t="shared" si="2"/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 t="shared" si="2"/>
        <v>0</v>
      </c>
      <c r="O26" s="13"/>
      <c r="P26" s="13"/>
    </row>
    <row r="27" spans="1:16" x14ac:dyDescent="0.25">
      <c r="A27" s="2"/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  <c r="N27" s="6"/>
      <c r="O27" s="2"/>
      <c r="P27" s="2"/>
    </row>
    <row r="28" spans="1:16" x14ac:dyDescent="0.25">
      <c r="A28" s="2"/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2"/>
      <c r="P28" s="2"/>
    </row>
    <row r="29" spans="1:16" x14ac:dyDescent="0.25">
      <c r="A29" s="2"/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6"/>
      <c r="O29" s="2"/>
      <c r="P29" s="2"/>
    </row>
    <row r="30" spans="1:16" x14ac:dyDescent="0.25">
      <c r="A30" s="2"/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6"/>
      <c r="O30" s="2"/>
      <c r="P30" s="2"/>
    </row>
    <row r="31" spans="1:16" x14ac:dyDescent="0.25">
      <c r="A31" s="2"/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6"/>
      <c r="O31" s="2"/>
      <c r="P31" s="2"/>
    </row>
    <row r="32" spans="1:16" x14ac:dyDescent="0.25">
      <c r="A32" s="2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2"/>
      <c r="P32" s="2"/>
    </row>
    <row r="33" spans="1:16" x14ac:dyDescent="0.25">
      <c r="A33" s="2"/>
      <c r="B33" s="5"/>
      <c r="C33" s="5"/>
      <c r="D33" s="5"/>
      <c r="E33" s="5"/>
      <c r="F33" s="5"/>
      <c r="G33" s="5"/>
      <c r="H33" s="5"/>
      <c r="I33" s="5"/>
      <c r="J33" s="7"/>
      <c r="K33" s="7"/>
      <c r="L33" s="7"/>
      <c r="M33" s="7"/>
      <c r="N33" s="7"/>
      <c r="O33" s="2"/>
      <c r="P33" s="2"/>
    </row>
    <row r="34" spans="1:16" x14ac:dyDescent="0.25">
      <c r="A34" s="2"/>
      <c r="B34" s="5"/>
      <c r="C34" s="5"/>
      <c r="D34" s="5"/>
      <c r="E34" s="5"/>
      <c r="F34" s="5"/>
      <c r="G34" s="5"/>
      <c r="H34" s="5"/>
      <c r="I34" s="5"/>
      <c r="J34" s="7"/>
      <c r="K34" s="7"/>
      <c r="L34" s="7"/>
      <c r="M34" s="7"/>
      <c r="N34" s="7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3"/>
      <c r="K35" s="7"/>
      <c r="L35" s="7"/>
      <c r="M35" s="7"/>
      <c r="N35" s="7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3"/>
      <c r="K36" s="7"/>
      <c r="L36" s="7"/>
      <c r="M36" s="7"/>
      <c r="N36" s="7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3"/>
      <c r="K37" s="7"/>
      <c r="L37" s="7"/>
      <c r="M37" s="7"/>
      <c r="N37" s="7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3"/>
      <c r="K38" s="7"/>
      <c r="L38" s="7"/>
      <c r="M38" s="7"/>
      <c r="N38" s="7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4"/>
      <c r="K39" s="7"/>
      <c r="L39" s="7"/>
      <c r="M39" s="7"/>
      <c r="N39" s="7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</sheetData>
  <mergeCells count="14">
    <mergeCell ref="A26:B26"/>
    <mergeCell ref="A1:P1"/>
    <mergeCell ref="A2:P2"/>
    <mergeCell ref="A3:P3"/>
    <mergeCell ref="A4:B4"/>
    <mergeCell ref="C4:P4"/>
    <mergeCell ref="C6:C25"/>
    <mergeCell ref="D6:D25"/>
    <mergeCell ref="H6:H25"/>
    <mergeCell ref="I6:I25"/>
    <mergeCell ref="J6:J25"/>
    <mergeCell ref="K6:K25"/>
    <mergeCell ref="L6:L25"/>
    <mergeCell ref="M6:M25"/>
  </mergeCells>
  <hyperlinks>
    <hyperlink ref="C6:C25" r:id="rId1" display="Se informa que durante el mes el Consejo no sesionó" xr:uid="{BD1FFB8E-66F4-4AD3-B109-31A0A8E0B475}"/>
    <hyperlink ref="D6:D25" r:id="rId2" display="Se informa que durante el mes el Consejo no sesionó" xr:uid="{BF2C4D6A-6FAA-412D-8C8B-67C89D35564D}"/>
    <hyperlink ref="H6:H25" r:id="rId3" display="Se informa que durante el mes el Consejo no sesionó" xr:uid="{A42B38A8-4DD6-4682-B63E-CD6E20D3C49F}"/>
    <hyperlink ref="I6:I25" r:id="rId4" display="Se informa que durante el mes el Consejo no sesionó" xr:uid="{755A6BD9-9C19-40C6-AC30-187C31E60D61}"/>
    <hyperlink ref="J6:J25" r:id="rId5" display="Se informa que durante el mes el Consejo no sesionó" xr:uid="{7EAB09E0-2921-4EA4-9712-2C812FEE0B09}"/>
    <hyperlink ref="K6:K25" r:id="rId6" display="Se informa que durante el mes el Consejo no sesionó" xr:uid="{497ADAA7-1E54-4034-BA3E-09C2B53C09AD}"/>
    <hyperlink ref="L6:L25" r:id="rId7" display="Se informa que durante el mes el Consejo no sesionó" xr:uid="{329AC503-316B-4B46-91B1-20F9F9CD070A}"/>
    <hyperlink ref="M6:M25" r:id="rId8" display="Se informa que durante el mes el Consejo no sesionó" xr:uid="{DD425020-7B12-497B-917C-54A7F59A6A4E}"/>
  </hyperlinks>
  <pageMargins left="0.7" right="0.7" top="0.75" bottom="0.75" header="0.3" footer="0.3"/>
  <pageSetup paperSize="305" scale="56" fitToHeight="0" orientation="landscape" r:id="rId9"/>
  <ignoredErrors>
    <ignoredError sqref="E26:G26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2016-06-10T19:25:09Z</dcterms:created>
  <dcterms:modified xsi:type="dcterms:W3CDTF">2025-12-02T20:18:31Z</dcterms:modified>
</cp:coreProperties>
</file>