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Reglamentos y Puntos Constitucionales\"/>
    </mc:Choice>
  </mc:AlternateContent>
  <xr:revisionPtr revIDLastSave="0" documentId="13_ncr:1_{0D09D743-1FD5-4BB1-9045-A3B53786CF55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Reglament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 l="1"/>
  <c r="G16" i="1"/>
  <c r="H16" i="1"/>
  <c r="I16" i="1"/>
  <c r="J16" i="1"/>
  <c r="K16" i="1"/>
  <c r="L16" i="1"/>
  <c r="M16" i="1"/>
  <c r="N16" i="1"/>
  <c r="O16" i="1"/>
  <c r="P16" i="1"/>
  <c r="Q13" i="1" l="1"/>
  <c r="Q14" i="1"/>
  <c r="Q10" i="1" l="1"/>
  <c r="Q11" i="1"/>
  <c r="Q12" i="1"/>
  <c r="Q15" i="1"/>
  <c r="Q8" i="1" l="1"/>
  <c r="Q7" i="1" l="1"/>
  <c r="Q9" i="1"/>
  <c r="Q6" i="1" l="1"/>
  <c r="R6" i="1" l="1"/>
  <c r="R13" i="1"/>
  <c r="R11" i="1"/>
  <c r="R10" i="1"/>
  <c r="R8" i="1"/>
  <c r="R7" i="1"/>
  <c r="R12" i="1"/>
  <c r="R9" i="1"/>
  <c r="R15" i="1"/>
  <c r="R14" i="1"/>
  <c r="Q16" i="1"/>
</calcChain>
</file>

<file path=xl/sharedStrings.xml><?xml version="1.0" encoding="utf-8"?>
<sst xmlns="http://schemas.openxmlformats.org/spreadsheetml/2006/main" count="40" uniqueCount="27">
  <si>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</si>
  <si>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</si>
  <si>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</si>
  <si>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</si>
  <si>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</si>
  <si>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</si>
  <si>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</si>
  <si>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</si>
  <si>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</si>
  <si>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Nancy Naraly González Ramírez</t>
  </si>
  <si>
    <t>Mauro Lomelí Aguirre</t>
  </si>
  <si>
    <t>Daniel Guzmán Núñez</t>
  </si>
  <si>
    <t>Gerardo Rodríguez Jiménez</t>
  </si>
  <si>
    <t>María Inés Mesta Orendain</t>
  </si>
  <si>
    <t>COMISIÓN COLEGIADA Y PERMANENTE DE REGLAMENTOS Y PUNTOS CONSTITUCIONALES</t>
  </si>
  <si>
    <t>Gabriel Alberto Lara Castro</t>
  </si>
  <si>
    <t>Cuauhtémoc Gámez Ponce</t>
  </si>
  <si>
    <t>Gabriela Alejandra Magaña Enríquez</t>
  </si>
  <si>
    <t>Oscar Eduardo Santos Rizo</t>
  </si>
  <si>
    <t>Rosa Icela Díaz Gurrola</t>
  </si>
  <si>
    <t>REGISTRO DE ASISTENCIA</t>
  </si>
  <si>
    <t>ESTADÍSTICA DE ASISTENCIA 2025</t>
  </si>
  <si>
    <t>MC</t>
  </si>
  <si>
    <t>FUTURO</t>
  </si>
  <si>
    <t>PRI</t>
  </si>
  <si>
    <t>PAN</t>
  </si>
  <si>
    <t>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</si>
</sst>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REGLAMENTOS Y PUNTOS CONSTITUCIONALES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1E0-481A-8048-D40B3C8CE06D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1E0-481A-8048-D40B3C8CE06D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FA0-4D96-98AA-B8540A88B738}"/>
              </c:ext>
            </c:extLst>
          </c:dPt>
          <c:dPt>
            <c:idx val="9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FA0-4D96-98AA-B8540A88B738}"/>
              </c:ext>
            </c:extLst>
          </c:dPt>
          <c:cat>
            <c:strRef>
              <c:f>'Comisión Reglamentos'!$A$6:$A$15</c:f>
              <c:strCache>
                <c:ptCount val="10"/>
                <c:pt idx="0">
                  <c:v>Nancy Naraly González Ramírez</c:v>
                </c:pt>
                <c:pt idx="1">
                  <c:v>Gabriel Alberto Lara Castro</c:v>
                </c:pt>
                <c:pt idx="2">
                  <c:v>Cuauhtémoc Gámez Ponce</c:v>
                </c:pt>
                <c:pt idx="3">
                  <c:v>Gerardo Rodríguez Jiménez</c:v>
                </c:pt>
                <c:pt idx="4">
                  <c:v>Gabriela Alejandra Magaña Enríquez</c:v>
                </c:pt>
                <c:pt idx="5">
                  <c:v>Daniel Guzmán Núñez</c:v>
                </c:pt>
                <c:pt idx="6">
                  <c:v>María Inés Mesta Orendain</c:v>
                </c:pt>
                <c:pt idx="7">
                  <c:v>Oscar Eduardo Santos Rizo</c:v>
                </c:pt>
                <c:pt idx="8">
                  <c:v>Rosa Icela Díaz Gurrola</c:v>
                </c:pt>
                <c:pt idx="9">
                  <c:v>Mauro Lomelí Aguirre</c:v>
                </c:pt>
              </c:strCache>
            </c:strRef>
          </c:cat>
          <c:val>
            <c:numRef>
              <c:f>'Comisión Reglamentos'!$Q$6:$Q$15</c:f>
              <c:numCache>
                <c:formatCode>General</c:formatCode>
                <c:ptCount val="10"/>
                <c:pt idx="0">
                  <c:v>13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9</c:v>
                </c:pt>
                <c:pt idx="7">
                  <c:v>13</c:v>
                </c:pt>
                <c:pt idx="8">
                  <c:v>13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REGLAMENTOS Y PUNTOS CONSTITUCIONALES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Reglamentos'!$A$6:$A$15</c:f>
              <c:strCache>
                <c:ptCount val="10"/>
                <c:pt idx="0">
                  <c:v>Nancy Naraly González Ramírez</c:v>
                </c:pt>
                <c:pt idx="1">
                  <c:v>Gabriel Alberto Lara Castro</c:v>
                </c:pt>
                <c:pt idx="2">
                  <c:v>Cuauhtémoc Gámez Ponce</c:v>
                </c:pt>
                <c:pt idx="3">
                  <c:v>Gerardo Rodríguez Jiménez</c:v>
                </c:pt>
                <c:pt idx="4">
                  <c:v>Gabriela Alejandra Magaña Enríquez</c:v>
                </c:pt>
                <c:pt idx="5">
                  <c:v>Daniel Guzmán Núñez</c:v>
                </c:pt>
                <c:pt idx="6">
                  <c:v>María Inés Mesta Orendain</c:v>
                </c:pt>
                <c:pt idx="7">
                  <c:v>Oscar Eduardo Santos Rizo</c:v>
                </c:pt>
                <c:pt idx="8">
                  <c:v>Rosa Icela Díaz Gurrola</c:v>
                </c:pt>
                <c:pt idx="9">
                  <c:v>Mauro Lomelí Aguirre</c:v>
                </c:pt>
              </c:strCache>
            </c:strRef>
          </c:cat>
          <c:val>
            <c:numRef>
              <c:f>'Comisión Reglamentos'!$Q$6:$Q$15</c:f>
              <c:numCache>
                <c:formatCode>General</c:formatCode>
                <c:ptCount val="10"/>
                <c:pt idx="0">
                  <c:v>13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9</c:v>
                </c:pt>
                <c:pt idx="7">
                  <c:v>13</c:v>
                </c:pt>
                <c:pt idx="8">
                  <c:v>13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REGLAMENTOS Y PUNTOS CONSTITUCIONALES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Reglamentos'!$D$5:$P$5</c:f>
              <c:numCache>
                <c:formatCode>m/d/yyyy</c:formatCode>
                <c:ptCount val="13"/>
                <c:pt idx="0">
                  <c:v>45681</c:v>
                </c:pt>
                <c:pt idx="1">
                  <c:v>45684</c:v>
                </c:pt>
                <c:pt idx="2">
                  <c:v>45707</c:v>
                </c:pt>
                <c:pt idx="3">
                  <c:v>45736</c:v>
                </c:pt>
                <c:pt idx="4">
                  <c:v>45758</c:v>
                </c:pt>
                <c:pt idx="5">
                  <c:v>45793</c:v>
                </c:pt>
                <c:pt idx="6">
                  <c:v>45831</c:v>
                </c:pt>
                <c:pt idx="7">
                  <c:v>45866</c:v>
                </c:pt>
                <c:pt idx="8">
                  <c:v>45888</c:v>
                </c:pt>
                <c:pt idx="9">
                  <c:v>45922</c:v>
                </c:pt>
                <c:pt idx="10">
                  <c:v>45954</c:v>
                </c:pt>
                <c:pt idx="11">
                  <c:v>45981</c:v>
                </c:pt>
                <c:pt idx="12">
                  <c:v>46002</c:v>
                </c:pt>
              </c:numCache>
            </c:numRef>
          </c:cat>
          <c:val>
            <c:numRef>
              <c:f>'Comisión Reglamentos'!$D$16:$P$16</c:f>
              <c:numCache>
                <c:formatCode>General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100</c:v>
                </c:pt>
                <c:pt idx="4">
                  <c:v>80</c:v>
                </c:pt>
                <c:pt idx="5">
                  <c:v>60</c:v>
                </c:pt>
                <c:pt idx="6">
                  <c:v>90</c:v>
                </c:pt>
                <c:pt idx="7">
                  <c:v>80</c:v>
                </c:pt>
                <c:pt idx="8">
                  <c:v>90</c:v>
                </c:pt>
                <c:pt idx="9">
                  <c:v>90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8</xdr:col>
      <xdr:colOff>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17</xdr:row>
      <xdr:rowOff>0</xdr:rowOff>
    </xdr:from>
    <xdr:to>
      <xdr:col>18</xdr:col>
      <xdr:colOff>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876300</xdr:colOff>
      <xdr:row>34</xdr:row>
      <xdr:rowOff>33337</xdr:rowOff>
    </xdr:from>
    <xdr:to>
      <xdr:col>15</xdr:col>
      <xdr:colOff>800100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733425</xdr:colOff>
      <xdr:row>0</xdr:row>
      <xdr:rowOff>0</xdr:rowOff>
    </xdr:from>
    <xdr:to>
      <xdr:col>0</xdr:col>
      <xdr:colOff>1576805</xdr:colOff>
      <xdr:row>2</xdr:row>
      <xdr:rowOff>304800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DF7F5D-954F-4CA2-8540-3C47B697A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0"/>
          <a:ext cx="843380" cy="933450"/>
        </a:xfrm>
        <a:prstGeom prst="rect">
          <a:avLst/>
        </a:prstGeom>
      </xdr:spPr>
    </xdr:pic>
    <xdr:clientData/>
  </xdr:twoCellAnchor>
  <xdr:twoCellAnchor editAs="oneCell">
    <xdr:from>
      <xdr:col>17</xdr:col>
      <xdr:colOff>200025</xdr:colOff>
      <xdr:row>0</xdr:row>
      <xdr:rowOff>0</xdr:rowOff>
    </xdr:from>
    <xdr:to>
      <xdr:col>17</xdr:col>
      <xdr:colOff>1043405</xdr:colOff>
      <xdr:row>2</xdr:row>
      <xdr:rowOff>304800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472FA56-CCAB-4E9F-9AFF-4FDC68C57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6900" y="0"/>
          <a:ext cx="84338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R16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16" width="13.7109375" style="1" customWidth="1"/>
    <col min="17" max="17" width="15.7109375" style="1" customWidth="1"/>
    <col min="18" max="18" width="18.7109375" style="1" customWidth="1"/>
    <col min="19" max="16384" width="11.42578125" style="1"/>
  </cols>
  <sheetData>
    <row r="1" spans="1:18" ht="24.9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/>
    </row>
    <row r="2" spans="1:18" ht="24.95" customHeight="1" x14ac:dyDescent="0.25">
      <c r="A2" s="12" t="s">
        <v>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pans="1:18" ht="24.95" customHeight="1" x14ac:dyDescent="0.25">
      <c r="A3" s="22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s="3" customFormat="1" ht="24.95" customHeight="1" x14ac:dyDescent="0.3">
      <c r="A4" s="18" t="s">
        <v>1</v>
      </c>
      <c r="B4" s="18" t="s">
        <v>2</v>
      </c>
      <c r="C4" s="18" t="s">
        <v>3</v>
      </c>
      <c r="D4" s="18" t="s">
        <v>20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s="3" customFormat="1" ht="30" customHeight="1" x14ac:dyDescent="0.3">
      <c r="A5" s="18"/>
      <c r="B5" s="18"/>
      <c r="C5" s="18"/>
      <c r="D5" s="5">
        <v>45681</v>
      </c>
      <c r="E5" s="5">
        <v>45684</v>
      </c>
      <c r="F5" s="5">
        <v>45707</v>
      </c>
      <c r="G5" s="5">
        <v>45736</v>
      </c>
      <c r="H5" s="5">
        <v>45758</v>
      </c>
      <c r="I5" s="5">
        <v>45793</v>
      </c>
      <c r="J5" s="5">
        <v>45831</v>
      </c>
      <c r="K5" s="5">
        <v>45866</v>
      </c>
      <c r="L5" s="5">
        <v>45888</v>
      </c>
      <c r="M5" s="5">
        <v>45922</v>
      </c>
      <c r="N5" s="5">
        <v>45954</v>
      </c>
      <c r="O5" s="5">
        <v>45981</v>
      </c>
      <c r="P5" s="5">
        <v>46002</v>
      </c>
      <c r="Q5" s="6" t="s">
        <v>5</v>
      </c>
      <c r="R5" s="6" t="s">
        <v>6</v>
      </c>
    </row>
    <row r="6" spans="1:18" s="3" customFormat="1" ht="30" customHeight="1" x14ac:dyDescent="0.3">
      <c r="A6" s="4" t="s">
        <v>9</v>
      </c>
      <c r="B6" s="2" t="s">
        <v>8</v>
      </c>
      <c r="C6" s="2" t="s">
        <v>22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9">
        <f t="shared" ref="Q6:Q15" si="0">SUM(D6:P6)</f>
        <v>13</v>
      </c>
      <c r="R6" s="11">
        <f>(Q6*100)/(Q6)</f>
        <v>100</v>
      </c>
    </row>
    <row r="7" spans="1:18" s="3" customFormat="1" ht="30" customHeight="1" x14ac:dyDescent="0.3">
      <c r="A7" s="4" t="s">
        <v>15</v>
      </c>
      <c r="B7" s="2" t="s">
        <v>4</v>
      </c>
      <c r="C7" s="2" t="s">
        <v>22</v>
      </c>
      <c r="D7" s="2">
        <v>1</v>
      </c>
      <c r="E7" s="2">
        <v>1</v>
      </c>
      <c r="F7" s="2">
        <v>1</v>
      </c>
      <c r="G7" s="2">
        <v>1</v>
      </c>
      <c r="H7" s="2">
        <v>0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9">
        <f t="shared" si="0"/>
        <v>12</v>
      </c>
      <c r="R7" s="11">
        <f>(Q7*100)/(Q6)</f>
        <v>92.307692307692307</v>
      </c>
    </row>
    <row r="8" spans="1:18" s="3" customFormat="1" ht="30" customHeight="1" x14ac:dyDescent="0.3">
      <c r="A8" s="4" t="s">
        <v>16</v>
      </c>
      <c r="B8" s="2" t="s">
        <v>4</v>
      </c>
      <c r="C8" s="2" t="s">
        <v>22</v>
      </c>
      <c r="D8" s="2">
        <v>1</v>
      </c>
      <c r="E8" s="2">
        <v>1</v>
      </c>
      <c r="F8" s="2">
        <v>0</v>
      </c>
      <c r="G8" s="2">
        <v>1</v>
      </c>
      <c r="H8" s="2">
        <v>1</v>
      </c>
      <c r="I8" s="2">
        <v>0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9">
        <f t="shared" si="0"/>
        <v>11</v>
      </c>
      <c r="R8" s="11">
        <f>(Q8*100)/(Q6)</f>
        <v>84.615384615384613</v>
      </c>
    </row>
    <row r="9" spans="1:18" s="3" customFormat="1" ht="30" customHeight="1" x14ac:dyDescent="0.3">
      <c r="A9" s="4" t="s">
        <v>12</v>
      </c>
      <c r="B9" s="2" t="s">
        <v>4</v>
      </c>
      <c r="C9" s="2" t="s">
        <v>22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9">
        <f t="shared" si="0"/>
        <v>13</v>
      </c>
      <c r="R9" s="11">
        <f>(Q9*100)/(Q6)</f>
        <v>100</v>
      </c>
    </row>
    <row r="10" spans="1:18" s="3" customFormat="1" ht="30" customHeight="1" x14ac:dyDescent="0.3">
      <c r="A10" s="4" t="s">
        <v>17</v>
      </c>
      <c r="B10" s="2" t="s">
        <v>4</v>
      </c>
      <c r="C10" s="2" t="s">
        <v>22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0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>
        <v>1</v>
      </c>
      <c r="Q10" s="9">
        <f t="shared" si="0"/>
        <v>12</v>
      </c>
      <c r="R10" s="11">
        <f>(Q10*100)/(Q6)</f>
        <v>92.307692307692307</v>
      </c>
    </row>
    <row r="11" spans="1:18" s="3" customFormat="1" ht="30" customHeight="1" x14ac:dyDescent="0.3">
      <c r="A11" s="4" t="s">
        <v>11</v>
      </c>
      <c r="B11" s="2" t="s">
        <v>4</v>
      </c>
      <c r="C11" s="2" t="s">
        <v>22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0</v>
      </c>
      <c r="J11" s="2">
        <v>1</v>
      </c>
      <c r="K11" s="2">
        <v>1</v>
      </c>
      <c r="L11" s="2">
        <v>0</v>
      </c>
      <c r="M11" s="2">
        <v>1</v>
      </c>
      <c r="N11" s="2">
        <v>1</v>
      </c>
      <c r="O11" s="2">
        <v>1</v>
      </c>
      <c r="P11" s="2">
        <v>1</v>
      </c>
      <c r="Q11" s="9">
        <f t="shared" si="0"/>
        <v>11</v>
      </c>
      <c r="R11" s="11">
        <f>(Q11*100)/(Q6)</f>
        <v>84.615384615384613</v>
      </c>
    </row>
    <row r="12" spans="1:18" s="3" customFormat="1" ht="30" customHeight="1" x14ac:dyDescent="0.3">
      <c r="A12" s="4" t="s">
        <v>13</v>
      </c>
      <c r="B12" s="2" t="s">
        <v>4</v>
      </c>
      <c r="C12" s="10" t="s">
        <v>23</v>
      </c>
      <c r="D12" s="2">
        <v>1</v>
      </c>
      <c r="E12" s="2">
        <v>1</v>
      </c>
      <c r="F12" s="2">
        <v>1</v>
      </c>
      <c r="G12" s="2">
        <v>1</v>
      </c>
      <c r="H12" s="2">
        <v>0</v>
      </c>
      <c r="I12" s="2">
        <v>1</v>
      </c>
      <c r="J12" s="2">
        <v>0</v>
      </c>
      <c r="K12" s="2">
        <v>0</v>
      </c>
      <c r="L12" s="2">
        <v>1</v>
      </c>
      <c r="M12" s="2">
        <v>0</v>
      </c>
      <c r="N12" s="2">
        <v>1</v>
      </c>
      <c r="O12" s="2">
        <v>1</v>
      </c>
      <c r="P12" s="2">
        <v>1</v>
      </c>
      <c r="Q12" s="9">
        <f t="shared" si="0"/>
        <v>9</v>
      </c>
      <c r="R12" s="11">
        <f>(Q12*100)/(Q6)</f>
        <v>69.230769230769226</v>
      </c>
    </row>
    <row r="13" spans="1:18" s="3" customFormat="1" ht="30" customHeight="1" x14ac:dyDescent="0.3">
      <c r="A13" s="4" t="s">
        <v>18</v>
      </c>
      <c r="B13" s="2" t="s">
        <v>4</v>
      </c>
      <c r="C13" s="10" t="s">
        <v>24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>
        <v>1</v>
      </c>
      <c r="Q13" s="9">
        <f t="shared" si="0"/>
        <v>13</v>
      </c>
      <c r="R13" s="11">
        <f>(Q13*100)/(Q6)</f>
        <v>100</v>
      </c>
    </row>
    <row r="14" spans="1:18" s="3" customFormat="1" ht="30" customHeight="1" x14ac:dyDescent="0.3">
      <c r="A14" s="4" t="s">
        <v>19</v>
      </c>
      <c r="B14" s="2" t="s">
        <v>4</v>
      </c>
      <c r="C14" s="10" t="s">
        <v>25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9">
        <f t="shared" si="0"/>
        <v>13</v>
      </c>
      <c r="R14" s="11">
        <f>(Q14*100)/(Q6)</f>
        <v>100</v>
      </c>
    </row>
    <row r="15" spans="1:18" s="3" customFormat="1" ht="30" customHeight="1" x14ac:dyDescent="0.3">
      <c r="A15" s="4" t="s">
        <v>10</v>
      </c>
      <c r="B15" s="2" t="s">
        <v>4</v>
      </c>
      <c r="C15" s="10" t="s">
        <v>26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0</v>
      </c>
      <c r="J15" s="2">
        <v>1</v>
      </c>
      <c r="K15" s="2">
        <v>0</v>
      </c>
      <c r="L15" s="2">
        <v>1</v>
      </c>
      <c r="M15" s="2">
        <v>1</v>
      </c>
      <c r="N15" s="2">
        <v>1</v>
      </c>
      <c r="O15" s="2">
        <v>1</v>
      </c>
      <c r="P15" s="2">
        <v>1</v>
      </c>
      <c r="Q15" s="9">
        <f t="shared" si="0"/>
        <v>11</v>
      </c>
      <c r="R15" s="11">
        <f>(Q15*100)/(Q6)</f>
        <v>84.615384615384613</v>
      </c>
    </row>
    <row r="16" spans="1:18" s="3" customFormat="1" ht="30" customHeight="1" x14ac:dyDescent="0.3">
      <c r="A16" s="19" t="s">
        <v>7</v>
      </c>
      <c r="B16" s="20"/>
      <c r="C16" s="21"/>
      <c r="D16" s="8">
        <f>SUM(D6:D15)/10*100</f>
        <v>100</v>
      </c>
      <c r="E16" s="8">
        <f>SUM(E6:E15)/10*100</f>
        <v>100</v>
      </c>
      <c r="F16" s="8">
        <f t="shared" ref="F16:P16" si="1">SUM(F6:F15)/10*100</f>
        <v>90</v>
      </c>
      <c r="G16" s="8">
        <f t="shared" si="1"/>
        <v>100</v>
      </c>
      <c r="H16" s="8">
        <f t="shared" si="1"/>
        <v>80</v>
      </c>
      <c r="I16" s="8">
        <f t="shared" si="1"/>
        <v>60</v>
      </c>
      <c r="J16" s="8">
        <f t="shared" si="1"/>
        <v>90</v>
      </c>
      <c r="K16" s="8">
        <f t="shared" si="1"/>
        <v>80</v>
      </c>
      <c r="L16" s="8">
        <f t="shared" si="1"/>
        <v>90</v>
      </c>
      <c r="M16" s="8">
        <f t="shared" si="1"/>
        <v>90</v>
      </c>
      <c r="N16" s="8">
        <f t="shared" si="1"/>
        <v>100</v>
      </c>
      <c r="O16" s="8">
        <f t="shared" si="1"/>
        <v>100</v>
      </c>
      <c r="P16" s="8">
        <f t="shared" si="1"/>
        <v>100</v>
      </c>
      <c r="Q16" s="8">
        <f>SUM(Q6:Q15)</f>
        <v>118</v>
      </c>
      <c r="R16" s="7"/>
    </row>
  </sheetData>
  <mergeCells count="8">
    <mergeCell ref="A2:R2"/>
    <mergeCell ref="A1:R1"/>
    <mergeCell ref="D4:R4"/>
    <mergeCell ref="A16:C16"/>
    <mergeCell ref="A4:A5"/>
    <mergeCell ref="B4:B5"/>
    <mergeCell ref="C4:C5"/>
    <mergeCell ref="A3:R3"/>
  </mergeCells>
  <pageMargins left="0.7" right="0.7" top="0.75" bottom="0.75" header="0.3" footer="0.3"/>
  <pageSetup orientation="portrait" r:id="rId1"/>
  <ignoredErrors>
    <ignoredError sqref="D16:F16 G16:M16 N16:P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Reglamentos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2026-01-29T19:43:29Z</dcterms:modified>
</cp:coreProperties>
</file>