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cgloria\Desktop\4to trim. ley de disciplina financiera\"/>
    </mc:Choice>
  </mc:AlternateContent>
  <xr:revisionPtr revIDLastSave="0" documentId="8_{3EAFD65F-B25B-4812-93F7-6F1C64C6C12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Hoja1 (2)" sheetId="2" r:id="rId1"/>
  </sheets>
  <definedNames>
    <definedName name="_xlnm.Print_Area" localSheetId="0">'Hoja1 (2)'!$A$1:$H$44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2" l="1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2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H40" i="2" l="1"/>
  <c r="H24" i="2"/>
  <c r="C26" i="2" l="1"/>
  <c r="D26" i="2"/>
  <c r="G26" i="2" l="1"/>
  <c r="F26" i="2"/>
  <c r="H28" i="2" l="1"/>
  <c r="H29" i="2"/>
  <c r="H30" i="2"/>
  <c r="H31" i="2"/>
  <c r="H32" i="2"/>
  <c r="H33" i="2"/>
  <c r="H34" i="2"/>
  <c r="H35" i="2"/>
  <c r="H36" i="2"/>
  <c r="H37" i="2"/>
  <c r="H38" i="2"/>
  <c r="H39" i="2"/>
  <c r="H41" i="2"/>
  <c r="H27" i="2"/>
  <c r="F10" i="2"/>
  <c r="G10" i="2"/>
  <c r="H12" i="2"/>
  <c r="H13" i="2"/>
  <c r="H14" i="2"/>
  <c r="H15" i="2"/>
  <c r="H16" i="2"/>
  <c r="H17" i="2"/>
  <c r="H18" i="2"/>
  <c r="H19" i="2"/>
  <c r="H20" i="2"/>
  <c r="H21" i="2"/>
  <c r="H22" i="2"/>
  <c r="H23" i="2"/>
  <c r="H25" i="2"/>
  <c r="E26" i="2" l="1"/>
  <c r="E10" i="2"/>
  <c r="H11" i="2"/>
  <c r="C10" i="2"/>
  <c r="C42" i="2" s="1"/>
  <c r="D10" i="2"/>
  <c r="H26" i="2" l="1"/>
  <c r="G42" i="2"/>
  <c r="F42" i="2"/>
  <c r="D42" i="2"/>
  <c r="H10" i="2" l="1"/>
  <c r="H42" i="2" l="1"/>
</calcChain>
</file>

<file path=xl/sharedStrings.xml><?xml version="1.0" encoding="utf-8"?>
<sst xmlns="http://schemas.openxmlformats.org/spreadsheetml/2006/main" count="47" uniqueCount="33">
  <si>
    <t>Devengado</t>
  </si>
  <si>
    <t>Egresos</t>
  </si>
  <si>
    <t>Ampliaciones/ (Reducciones)</t>
  </si>
  <si>
    <t>Modificado</t>
  </si>
  <si>
    <t>Pagado</t>
  </si>
  <si>
    <t>Concepto</t>
  </si>
  <si>
    <t xml:space="preserve">Aprobado </t>
  </si>
  <si>
    <t xml:space="preserve">Subejercicio </t>
  </si>
  <si>
    <t xml:space="preserve">Total de Egresos </t>
  </si>
  <si>
    <t>Gasto No Etiquetado</t>
  </si>
  <si>
    <t>Gasto Etiquetado</t>
  </si>
  <si>
    <t xml:space="preserve">               Estado Analítico del Ejercicio del Presupuesto de Egresos Detallado - LDF</t>
  </si>
  <si>
    <t>Clasificación Administrativa</t>
  </si>
  <si>
    <t>A. Presidencia</t>
  </si>
  <si>
    <t>B. Jefatura De Gabinete</t>
  </si>
  <si>
    <t>D. Sindicatura Del Ayuntamiento</t>
  </si>
  <si>
    <t>Municipio de Zapopan, Jalisco.</t>
  </si>
  <si>
    <t>C. Comisaría General De Seguridad Pública</t>
  </si>
  <si>
    <t>E. Secretaría Del Ayuntamiento</t>
  </si>
  <si>
    <t>F. Tesorería Municipal</t>
  </si>
  <si>
    <t>G. Contraloría Ciudadana</t>
  </si>
  <si>
    <t>H. Coordinación General de Servicios Municipales</t>
  </si>
  <si>
    <t>I. Coordinación General de Administración e Innovación Gubernamental</t>
  </si>
  <si>
    <t>J. Coordinación General de Desarrollo Económico y Combate a la Desigualdad</t>
  </si>
  <si>
    <t>K. Coordinación General de Gestión Integral de la Ciudad</t>
  </si>
  <si>
    <t>L. Dirección de Obras Públicas e Infraestructura</t>
  </si>
  <si>
    <t>M. Coordinación General de Construcción de la Comunidad</t>
  </si>
  <si>
    <t>N. Coordinación General de Cercanía Ciudadana</t>
  </si>
  <si>
    <t>(CIFRAS PESOS)</t>
  </si>
  <si>
    <t>Bajo protesta de decir verdad declaramos que los Estados Financieros y sus notas, son razonablemente correctos y son responsabilidad del emisor.</t>
  </si>
  <si>
    <t xml:space="preserve">O. Coordinación General de Infraestructura de Comercio y Servicios comunictarios </t>
  </si>
  <si>
    <t xml:space="preserve">O. Coordinación General de Infraestructura de Comercio y Servicios comunitarios </t>
  </si>
  <si>
    <t>Del 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</si>
</sst>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8" formatCode="&quot;$&quot;#,##0.00;[Red]\-&quot;$&quot;#,##0.00"/>
    <numFmt numFmtId="164" formatCode="&quot;$&quot;#,##0.00_);\-&quot;$&quot;#,##0.0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0"/>
      <color theme="2" tint="-0.499984740745262"/>
      <name val="Arial"/>
      <family val="2"/>
    </font>
    <font>
      <b/>
      <sz val="8.0500000000000007"/>
      <color indexed="8"/>
      <name val="Arial Narrow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7" fontId="0" fillId="2" borderId="0" xfId="0" applyNumberFormat="1" applyFill="1"/>
    <xf numFmtId="164" fontId="2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wrapText="1"/>
    </xf>
    <xf numFmtId="7" fontId="6" fillId="2" borderId="0" xfId="0" applyNumberFormat="1" applyFont="1" applyFill="1"/>
    <xf numFmtId="0" fontId="6" fillId="2" borderId="0" xfId="0" applyFont="1" applyFill="1"/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horizontal="right" vertical="center"/>
    </xf>
    <xf numFmtId="165" fontId="7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165" fontId="5" fillId="2" borderId="0" xfId="0" applyNumberFormat="1" applyFont="1" applyFill="1" applyAlignment="1">
      <alignment horizontal="right" vertical="center"/>
    </xf>
    <xf numFmtId="165" fontId="5" fillId="2" borderId="2" xfId="0" applyNumberFormat="1" applyFont="1" applyFill="1" applyBorder="1" applyAlignment="1">
      <alignment horizontal="right" vertical="center"/>
    </xf>
    <xf numFmtId="165" fontId="7" fillId="2" borderId="3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165" fontId="7" fillId="2" borderId="8" xfId="0" applyNumberFormat="1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vertical="center" wrapText="1"/>
    </xf>
    <xf numFmtId="165" fontId="5" fillId="2" borderId="12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 wrapText="1"/>
    </xf>
    <xf numFmtId="165" fontId="5" fillId="2" borderId="5" xfId="0" applyNumberFormat="1" applyFont="1" applyFill="1" applyBorder="1" applyAlignment="1">
      <alignment horizontal="right" vertical="center"/>
    </xf>
    <xf numFmtId="165" fontId="5" fillId="2" borderId="6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left" vertical="center" wrapText="1"/>
    </xf>
    <xf numFmtId="165" fontId="7" fillId="2" borderId="12" xfId="0" applyNumberFormat="1" applyFont="1" applyFill="1" applyBorder="1" applyAlignment="1">
      <alignment horizontal="right" vertical="center"/>
    </xf>
    <xf numFmtId="165" fontId="7" fillId="2" borderId="10" xfId="0" applyNumberFormat="1" applyFont="1" applyFill="1" applyBorder="1" applyAlignment="1">
      <alignment horizontal="right" vertical="center"/>
    </xf>
    <xf numFmtId="8" fontId="6" fillId="2" borderId="0" xfId="0" applyNumberFormat="1" applyFont="1" applyFill="1"/>
    <xf numFmtId="165" fontId="5" fillId="2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C5A0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38101</xdr:rowOff>
    </xdr:from>
    <xdr:to>
      <xdr:col>1</xdr:col>
      <xdr:colOff>2152650</xdr:colOff>
      <xdr:row>5</xdr:row>
      <xdr:rowOff>142876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38126"/>
          <a:ext cx="21240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81"/>
  <sheetViews>
    <sheetView tabSelected="1" view="pageBreakPreview" topLeftCell="A18" zoomScale="89" zoomScaleNormal="90" zoomScaleSheetLayoutView="89" workbookViewId="0">
      <selection activeCell="G37" sqref="G37"/>
    </sheetView>
  </sheetViews>
  <sheetFormatPr baseColWidth="10" defaultColWidth="0" defaultRowHeight="15" x14ac:dyDescent="0.25"/>
  <cols>
    <col min="1" max="1" width="5.7109375" style="1" customWidth="1"/>
    <col min="2" max="2" width="44.140625" style="5" customWidth="1"/>
    <col min="3" max="3" width="24.140625" style="7" customWidth="1"/>
    <col min="4" max="4" width="20.85546875" style="7" bestFit="1" customWidth="1"/>
    <col min="5" max="5" width="22.7109375" style="7" bestFit="1" customWidth="1"/>
    <col min="6" max="6" width="22.5703125" style="7" bestFit="1" customWidth="1"/>
    <col min="7" max="7" width="22.28515625" style="7" bestFit="1" customWidth="1"/>
    <col min="8" max="8" width="22.5703125" style="7" bestFit="1" customWidth="1"/>
    <col min="9" max="9" width="11.42578125" style="1" customWidth="1"/>
    <col min="10" max="10" width="16.42578125" style="1" bestFit="1" customWidth="1"/>
    <col min="11" max="14" width="0" style="1" hidden="1" customWidth="1"/>
    <col min="15" max="16384" width="11.42578125" style="1" hidden="1"/>
  </cols>
  <sheetData>
    <row r="2" spans="2:10" ht="13.5" customHeight="1" x14ac:dyDescent="0.25">
      <c r="B2" s="33" t="s">
        <v>16</v>
      </c>
      <c r="C2" s="34"/>
      <c r="D2" s="34"/>
      <c r="E2" s="34"/>
      <c r="F2" s="34"/>
      <c r="G2" s="34"/>
      <c r="H2" s="35"/>
    </row>
    <row r="3" spans="2:10" ht="13.5" customHeight="1" x14ac:dyDescent="0.25">
      <c r="B3" s="36" t="s">
        <v>11</v>
      </c>
      <c r="C3" s="37"/>
      <c r="D3" s="37"/>
      <c r="E3" s="37"/>
      <c r="F3" s="37"/>
      <c r="G3" s="37"/>
      <c r="H3" s="38"/>
    </row>
    <row r="4" spans="2:10" ht="12.75" customHeight="1" x14ac:dyDescent="0.25">
      <c r="B4" s="36" t="s">
        <v>12</v>
      </c>
      <c r="C4" s="37"/>
      <c r="D4" s="37"/>
      <c r="E4" s="37"/>
      <c r="F4" s="37"/>
      <c r="G4" s="37"/>
      <c r="H4" s="38"/>
    </row>
    <row r="5" spans="2:10" x14ac:dyDescent="0.25">
      <c r="B5" s="36" t="s">
        <v>32</v>
      </c>
      <c r="C5" s="37"/>
      <c r="D5" s="37"/>
      <c r="E5" s="37"/>
      <c r="F5" s="37"/>
      <c r="G5" s="37"/>
      <c r="H5" s="38"/>
    </row>
    <row r="6" spans="2:10" x14ac:dyDescent="0.25">
      <c r="B6" s="39" t="s">
        <v>28</v>
      </c>
      <c r="C6" s="40"/>
      <c r="D6" s="40"/>
      <c r="E6" s="40"/>
      <c r="F6" s="40"/>
      <c r="G6" s="40"/>
      <c r="H6" s="41"/>
    </row>
    <row r="7" spans="2:10" ht="10.5" customHeight="1" x14ac:dyDescent="0.25">
      <c r="B7" s="2"/>
      <c r="C7" s="2"/>
      <c r="D7" s="2"/>
      <c r="E7" s="2"/>
      <c r="F7" s="2"/>
      <c r="G7" s="2"/>
      <c r="H7" s="2"/>
    </row>
    <row r="8" spans="2:10" ht="12.75" customHeight="1" x14ac:dyDescent="0.25">
      <c r="B8" s="32" t="s">
        <v>5</v>
      </c>
      <c r="C8" s="32" t="s">
        <v>1</v>
      </c>
      <c r="D8" s="32"/>
      <c r="E8" s="32"/>
      <c r="F8" s="32"/>
      <c r="G8" s="32"/>
      <c r="H8" s="32" t="s">
        <v>7</v>
      </c>
    </row>
    <row r="9" spans="2:10" ht="28.5" customHeight="1" x14ac:dyDescent="0.25">
      <c r="B9" s="32"/>
      <c r="C9" s="12" t="s">
        <v>6</v>
      </c>
      <c r="D9" s="12" t="s">
        <v>2</v>
      </c>
      <c r="E9" s="12" t="s">
        <v>3</v>
      </c>
      <c r="F9" s="12" t="s">
        <v>0</v>
      </c>
      <c r="G9" s="12" t="s">
        <v>4</v>
      </c>
      <c r="H9" s="32"/>
    </row>
    <row r="10" spans="2:10" ht="15" customHeight="1" x14ac:dyDescent="0.25">
      <c r="B10" s="16" t="s">
        <v>9</v>
      </c>
      <c r="C10" s="13">
        <f>SUM(C11:C25)</f>
        <v>10778005622</v>
      </c>
      <c r="D10" s="14">
        <f>SUM(D11:D25)</f>
        <v>1092919723.0660002</v>
      </c>
      <c r="E10" s="13">
        <f t="shared" ref="E10:G10" si="0">SUM(E11:E25)</f>
        <v>11870925345.066</v>
      </c>
      <c r="F10" s="14">
        <f t="shared" si="0"/>
        <v>11284756088.200001</v>
      </c>
      <c r="G10" s="13">
        <f t="shared" si="0"/>
        <v>11038705776.630001</v>
      </c>
      <c r="H10" s="14">
        <f>SUM(H11:H25)</f>
        <v>586169256.86600041</v>
      </c>
      <c r="J10" s="3"/>
    </row>
    <row r="11" spans="2:10" ht="15" customHeight="1" x14ac:dyDescent="0.25">
      <c r="B11" s="17" t="s">
        <v>13</v>
      </c>
      <c r="C11" s="10">
        <v>80662577.890000001</v>
      </c>
      <c r="D11" s="15">
        <v>5378734.6399999997</v>
      </c>
      <c r="E11" s="10">
        <f>C11+D11</f>
        <v>86041312.530000001</v>
      </c>
      <c r="F11" s="15">
        <v>85929214.530000001</v>
      </c>
      <c r="G11" s="10">
        <v>85929214.530000001</v>
      </c>
      <c r="H11" s="15">
        <f>E11-F11</f>
        <v>112098</v>
      </c>
    </row>
    <row r="12" spans="2:10" ht="15" customHeight="1" x14ac:dyDescent="0.25">
      <c r="B12" s="17" t="s">
        <v>14</v>
      </c>
      <c r="C12" s="10">
        <v>178126060.72999999</v>
      </c>
      <c r="D12" s="15">
        <v>-15793975.58</v>
      </c>
      <c r="E12" s="10">
        <f t="shared" ref="E12:E41" si="1">C12+D12</f>
        <v>162332085.14999998</v>
      </c>
      <c r="F12" s="15">
        <v>161498638.31</v>
      </c>
      <c r="G12" s="10">
        <v>161498638.31</v>
      </c>
      <c r="H12" s="15">
        <f t="shared" ref="H12:H25" si="2">E12-F12</f>
        <v>833446.83999997377</v>
      </c>
    </row>
    <row r="13" spans="2:10" x14ac:dyDescent="0.25">
      <c r="B13" s="17" t="s">
        <v>17</v>
      </c>
      <c r="C13" s="10">
        <v>1423608405.4200001</v>
      </c>
      <c r="D13" s="15">
        <v>33194117.09</v>
      </c>
      <c r="E13" s="10">
        <f t="shared" si="1"/>
        <v>1456802522.51</v>
      </c>
      <c r="F13" s="15">
        <v>1438732149.8499999</v>
      </c>
      <c r="G13" s="10">
        <v>1386655552.9000001</v>
      </c>
      <c r="H13" s="15">
        <f t="shared" si="2"/>
        <v>18070372.660000086</v>
      </c>
    </row>
    <row r="14" spans="2:10" ht="15" customHeight="1" x14ac:dyDescent="0.25">
      <c r="B14" s="17" t="s">
        <v>15</v>
      </c>
      <c r="C14" s="10">
        <v>176679476.69999999</v>
      </c>
      <c r="D14" s="15">
        <v>123625980.72</v>
      </c>
      <c r="E14" s="10">
        <f t="shared" si="1"/>
        <v>300305457.41999996</v>
      </c>
      <c r="F14" s="15">
        <v>297243923.81</v>
      </c>
      <c r="G14" s="10">
        <v>297217636.81</v>
      </c>
      <c r="H14" s="15">
        <f t="shared" si="2"/>
        <v>3061533.6099999547</v>
      </c>
    </row>
    <row r="15" spans="2:10" ht="15" customHeight="1" x14ac:dyDescent="0.25">
      <c r="B15" s="17" t="s">
        <v>18</v>
      </c>
      <c r="C15" s="10">
        <v>436860979.75</v>
      </c>
      <c r="D15" s="15">
        <v>-32486110.609999999</v>
      </c>
      <c r="E15" s="10">
        <f t="shared" si="1"/>
        <v>404374869.13999999</v>
      </c>
      <c r="F15" s="15">
        <v>395863187.56999999</v>
      </c>
      <c r="G15" s="10">
        <v>393122377.00999999</v>
      </c>
      <c r="H15" s="15">
        <f t="shared" si="2"/>
        <v>8511681.5699999928</v>
      </c>
    </row>
    <row r="16" spans="2:10" ht="15" customHeight="1" x14ac:dyDescent="0.25">
      <c r="B16" s="18" t="s">
        <v>19</v>
      </c>
      <c r="C16" s="10">
        <v>2406585958.5799999</v>
      </c>
      <c r="D16" s="15">
        <v>2298964.5499999998</v>
      </c>
      <c r="E16" s="10">
        <f t="shared" si="1"/>
        <v>2408884923.1300001</v>
      </c>
      <c r="F16" s="15">
        <v>2336218391.1599998</v>
      </c>
      <c r="G16" s="10">
        <v>2335111921.3600001</v>
      </c>
      <c r="H16" s="15">
        <f t="shared" si="2"/>
        <v>72666531.970000267</v>
      </c>
    </row>
    <row r="17" spans="2:14" x14ac:dyDescent="0.25">
      <c r="B17" s="18" t="s">
        <v>20</v>
      </c>
      <c r="C17" s="10">
        <v>35709312.350000001</v>
      </c>
      <c r="D17" s="15">
        <v>-3558492.3</v>
      </c>
      <c r="E17" s="10">
        <f t="shared" si="1"/>
        <v>32150820.050000001</v>
      </c>
      <c r="F17" s="15">
        <v>32098553.550000001</v>
      </c>
      <c r="G17" s="10">
        <v>32098553.550000001</v>
      </c>
      <c r="H17" s="15">
        <f t="shared" si="2"/>
        <v>52266.5</v>
      </c>
    </row>
    <row r="18" spans="2:14" ht="27" customHeight="1" x14ac:dyDescent="0.25">
      <c r="B18" s="17" t="s">
        <v>21</v>
      </c>
      <c r="C18" s="10">
        <v>877819588.02999997</v>
      </c>
      <c r="D18" s="15">
        <v>234196213.34999999</v>
      </c>
      <c r="E18" s="10">
        <f t="shared" si="1"/>
        <v>1112015801.3799999</v>
      </c>
      <c r="F18" s="15">
        <v>1097726921.1199999</v>
      </c>
      <c r="G18" s="10">
        <v>1051941972.33</v>
      </c>
      <c r="H18" s="15">
        <f t="shared" si="2"/>
        <v>14288880.25999999</v>
      </c>
    </row>
    <row r="19" spans="2:14" ht="25.5" x14ac:dyDescent="0.25">
      <c r="B19" s="17" t="s">
        <v>22</v>
      </c>
      <c r="C19" s="10">
        <v>2281491714.1300001</v>
      </c>
      <c r="D19" s="15">
        <v>249979064.66</v>
      </c>
      <c r="E19" s="10">
        <f t="shared" si="1"/>
        <v>2531470778.79</v>
      </c>
      <c r="F19" s="15">
        <v>2144248108.8499999</v>
      </c>
      <c r="G19" s="10">
        <v>2112509650.75</v>
      </c>
      <c r="H19" s="15">
        <f t="shared" si="2"/>
        <v>387222669.94000006</v>
      </c>
    </row>
    <row r="20" spans="2:14" ht="25.5" x14ac:dyDescent="0.25">
      <c r="B20" s="17" t="s">
        <v>23</v>
      </c>
      <c r="C20" s="10">
        <v>619625136.03999996</v>
      </c>
      <c r="D20" s="15">
        <v>128373236.2</v>
      </c>
      <c r="E20" s="10">
        <f t="shared" si="1"/>
        <v>747998372.24000001</v>
      </c>
      <c r="F20" s="15">
        <v>746536078.32000005</v>
      </c>
      <c r="G20" s="10">
        <v>727555339.98000002</v>
      </c>
      <c r="H20" s="15">
        <f t="shared" si="2"/>
        <v>1462293.9199999571</v>
      </c>
    </row>
    <row r="21" spans="2:14" ht="25.5" x14ac:dyDescent="0.25">
      <c r="B21" s="17" t="s">
        <v>24</v>
      </c>
      <c r="C21" s="10">
        <v>377379842.88</v>
      </c>
      <c r="D21" s="15">
        <v>-92622121.879999995</v>
      </c>
      <c r="E21" s="10">
        <f t="shared" si="1"/>
        <v>284757721</v>
      </c>
      <c r="F21" s="15">
        <v>268785813.92000002</v>
      </c>
      <c r="G21" s="10">
        <v>248929489.81999999</v>
      </c>
      <c r="H21" s="15">
        <f t="shared" si="2"/>
        <v>15971907.079999983</v>
      </c>
    </row>
    <row r="22" spans="2:14" x14ac:dyDescent="0.25">
      <c r="B22" s="17" t="s">
        <v>25</v>
      </c>
      <c r="C22" s="10">
        <v>1297197601.98</v>
      </c>
      <c r="D22" s="15">
        <v>429856774.31</v>
      </c>
      <c r="E22" s="10">
        <f t="shared" si="1"/>
        <v>1727054376.29</v>
      </c>
      <c r="F22" s="15">
        <v>1674221525.8599999</v>
      </c>
      <c r="G22" s="10">
        <v>1622333169.75</v>
      </c>
      <c r="H22" s="15">
        <f t="shared" si="2"/>
        <v>52832850.430000067</v>
      </c>
    </row>
    <row r="23" spans="2:14" ht="25.5" x14ac:dyDescent="0.25">
      <c r="B23" s="17" t="s">
        <v>26</v>
      </c>
      <c r="C23" s="10">
        <v>247565609.41999999</v>
      </c>
      <c r="D23" s="15">
        <v>30020606.629999999</v>
      </c>
      <c r="E23" s="10">
        <f t="shared" si="1"/>
        <v>277586216.05000001</v>
      </c>
      <c r="F23" s="15">
        <v>271734621.69</v>
      </c>
      <c r="G23" s="10">
        <v>263343330.00999999</v>
      </c>
      <c r="H23" s="15">
        <f t="shared" si="2"/>
        <v>5851594.3600000143</v>
      </c>
    </row>
    <row r="24" spans="2:14" x14ac:dyDescent="0.25">
      <c r="B24" s="17" t="s">
        <v>27</v>
      </c>
      <c r="C24" s="10">
        <v>157709496.11000001</v>
      </c>
      <c r="D24" s="15">
        <v>-6933546.9840000002</v>
      </c>
      <c r="E24" s="10">
        <f t="shared" si="1"/>
        <v>150775949.12600002</v>
      </c>
      <c r="F24" s="15">
        <v>149439224.13</v>
      </c>
      <c r="G24" s="10">
        <v>145043368.06999999</v>
      </c>
      <c r="H24" s="15">
        <f t="shared" si="2"/>
        <v>1336724.9960000217</v>
      </c>
    </row>
    <row r="25" spans="2:14" ht="25.5" x14ac:dyDescent="0.25">
      <c r="B25" s="17" t="s">
        <v>30</v>
      </c>
      <c r="C25" s="10">
        <v>180983861.99000001</v>
      </c>
      <c r="D25" s="15">
        <v>7390278.2699999996</v>
      </c>
      <c r="E25" s="10">
        <f t="shared" si="1"/>
        <v>188374140.26000002</v>
      </c>
      <c r="F25" s="15">
        <v>184479735.53</v>
      </c>
      <c r="G25" s="10">
        <v>175415561.44999999</v>
      </c>
      <c r="H25" s="15">
        <f t="shared" si="2"/>
        <v>3894404.7300000191</v>
      </c>
    </row>
    <row r="26" spans="2:14" x14ac:dyDescent="0.25">
      <c r="B26" s="24" t="s">
        <v>10</v>
      </c>
      <c r="C26" s="14">
        <f>SUM(C27:C41)</f>
        <v>1614227582</v>
      </c>
      <c r="D26" s="25">
        <f t="shared" ref="D26:G26" si="3">SUM(D27:D41)</f>
        <v>75268054.900000006</v>
      </c>
      <c r="E26" s="14">
        <f>SUM(E27:E41)</f>
        <v>1689495636.9000001</v>
      </c>
      <c r="F26" s="25">
        <f t="shared" si="3"/>
        <v>1685357837.8299997</v>
      </c>
      <c r="G26" s="14">
        <f t="shared" si="3"/>
        <v>1418044620.1500001</v>
      </c>
      <c r="H26" s="26">
        <f>SUM(H27:H41)</f>
        <v>4137799.0700000785</v>
      </c>
    </row>
    <row r="27" spans="2:14" x14ac:dyDescent="0.25">
      <c r="B27" s="19" t="s">
        <v>13</v>
      </c>
      <c r="C27" s="15">
        <v>0</v>
      </c>
      <c r="D27" s="10">
        <v>0</v>
      </c>
      <c r="E27" s="15">
        <f>C27+D27</f>
        <v>0</v>
      </c>
      <c r="F27" s="10">
        <v>0</v>
      </c>
      <c r="G27" s="15">
        <v>0</v>
      </c>
      <c r="H27" s="20">
        <f>E27-F27</f>
        <v>0</v>
      </c>
    </row>
    <row r="28" spans="2:14" ht="15" customHeight="1" x14ac:dyDescent="0.25">
      <c r="B28" s="19" t="s">
        <v>14</v>
      </c>
      <c r="C28" s="15">
        <v>0</v>
      </c>
      <c r="D28" s="10">
        <v>0</v>
      </c>
      <c r="E28" s="15">
        <f t="shared" ref="E28:E42" si="4">C28+D28</f>
        <v>0</v>
      </c>
      <c r="F28" s="10">
        <v>0</v>
      </c>
      <c r="G28" s="15">
        <v>0</v>
      </c>
      <c r="H28" s="20">
        <f t="shared" ref="H28:H41" si="5">E28-F28</f>
        <v>0</v>
      </c>
      <c r="I28" s="4"/>
      <c r="J28" s="4"/>
      <c r="K28" s="4"/>
      <c r="L28" s="4"/>
      <c r="M28" s="4"/>
      <c r="N28" s="4"/>
    </row>
    <row r="29" spans="2:14" x14ac:dyDescent="0.25">
      <c r="B29" s="19" t="s">
        <v>17</v>
      </c>
      <c r="C29" s="15">
        <v>283530000</v>
      </c>
      <c r="D29" s="10">
        <v>150874412.00999999</v>
      </c>
      <c r="E29" s="15">
        <f t="shared" si="4"/>
        <v>434404412.00999999</v>
      </c>
      <c r="F29" s="10">
        <v>434399561.85000002</v>
      </c>
      <c r="G29" s="15">
        <v>339561188.07999998</v>
      </c>
      <c r="H29" s="20">
        <f t="shared" si="5"/>
        <v>4850.1599999666214</v>
      </c>
    </row>
    <row r="30" spans="2:14" x14ac:dyDescent="0.25">
      <c r="B30" s="19" t="s">
        <v>15</v>
      </c>
      <c r="C30" s="15">
        <v>0</v>
      </c>
      <c r="D30" s="10">
        <v>0</v>
      </c>
      <c r="E30" s="15">
        <f t="shared" si="4"/>
        <v>0</v>
      </c>
      <c r="F30" s="10">
        <v>0</v>
      </c>
      <c r="G30" s="15">
        <v>0</v>
      </c>
      <c r="H30" s="20">
        <f t="shared" si="5"/>
        <v>0</v>
      </c>
    </row>
    <row r="31" spans="2:14" x14ac:dyDescent="0.25">
      <c r="B31" s="19" t="s">
        <v>18</v>
      </c>
      <c r="C31" s="15">
        <v>50000000</v>
      </c>
      <c r="D31" s="10">
        <v>72208323.030000001</v>
      </c>
      <c r="E31" s="15">
        <f t="shared" si="4"/>
        <v>122208323.03</v>
      </c>
      <c r="F31" s="10">
        <v>122208323.02</v>
      </c>
      <c r="G31" s="15">
        <v>93978723.739999995</v>
      </c>
      <c r="H31" s="20">
        <f t="shared" si="5"/>
        <v>1.000000536441803E-2</v>
      </c>
    </row>
    <row r="32" spans="2:14" ht="15" customHeight="1" x14ac:dyDescent="0.25">
      <c r="B32" s="21" t="s">
        <v>19</v>
      </c>
      <c r="C32" s="15">
        <v>170132991.40000001</v>
      </c>
      <c r="D32" s="10">
        <v>-11932294.220000001</v>
      </c>
      <c r="E32" s="15">
        <f t="shared" si="4"/>
        <v>158200697.18000001</v>
      </c>
      <c r="F32" s="10">
        <v>158200697.18000001</v>
      </c>
      <c r="G32" s="15">
        <v>158200697.18000001</v>
      </c>
      <c r="H32" s="20">
        <f t="shared" si="5"/>
        <v>0</v>
      </c>
    </row>
    <row r="33" spans="2:8" ht="15" customHeight="1" x14ac:dyDescent="0.25">
      <c r="B33" s="21" t="s">
        <v>20</v>
      </c>
      <c r="C33" s="15">
        <v>0</v>
      </c>
      <c r="D33" s="10">
        <v>0</v>
      </c>
      <c r="E33" s="15">
        <f t="shared" si="4"/>
        <v>0</v>
      </c>
      <c r="F33" s="10">
        <v>0</v>
      </c>
      <c r="G33" s="15">
        <v>0</v>
      </c>
      <c r="H33" s="20">
        <f t="shared" si="5"/>
        <v>0</v>
      </c>
    </row>
    <row r="34" spans="2:8" ht="24" customHeight="1" x14ac:dyDescent="0.25">
      <c r="B34" s="19" t="s">
        <v>21</v>
      </c>
      <c r="C34" s="15">
        <v>872703016.60000002</v>
      </c>
      <c r="D34" s="10">
        <v>-210410754.16999999</v>
      </c>
      <c r="E34" s="15">
        <f t="shared" si="4"/>
        <v>662292262.43000007</v>
      </c>
      <c r="F34" s="10">
        <v>658487794.29999995</v>
      </c>
      <c r="G34" s="15">
        <v>634251646.72000003</v>
      </c>
      <c r="H34" s="20">
        <f t="shared" si="5"/>
        <v>3804468.1300001144</v>
      </c>
    </row>
    <row r="35" spans="2:8" ht="25.5" x14ac:dyDescent="0.25">
      <c r="B35" s="19" t="s">
        <v>22</v>
      </c>
      <c r="C35" s="15">
        <v>27000000</v>
      </c>
      <c r="D35" s="10">
        <v>109555788.37</v>
      </c>
      <c r="E35" s="15">
        <f t="shared" si="4"/>
        <v>136555788.37</v>
      </c>
      <c r="F35" s="10">
        <v>136555788.34</v>
      </c>
      <c r="G35" s="15">
        <v>45007785.490000002</v>
      </c>
      <c r="H35" s="20">
        <f t="shared" si="5"/>
        <v>3.0000001192092896E-2</v>
      </c>
    </row>
    <row r="36" spans="2:8" ht="25.5" x14ac:dyDescent="0.25">
      <c r="B36" s="19" t="s">
        <v>23</v>
      </c>
      <c r="C36" s="15">
        <v>0</v>
      </c>
      <c r="D36" s="10">
        <v>9000000</v>
      </c>
      <c r="E36" s="15">
        <f t="shared" si="4"/>
        <v>9000000</v>
      </c>
      <c r="F36" s="10">
        <v>8892111.3000000007</v>
      </c>
      <c r="G36" s="15">
        <v>8892111.3000000007</v>
      </c>
      <c r="H36" s="20">
        <f t="shared" si="5"/>
        <v>107888.69999999925</v>
      </c>
    </row>
    <row r="37" spans="2:8" ht="25.5" x14ac:dyDescent="0.25">
      <c r="B37" s="19" t="s">
        <v>24</v>
      </c>
      <c r="C37" s="15">
        <v>0</v>
      </c>
      <c r="D37" s="10">
        <v>0</v>
      </c>
      <c r="E37" s="15">
        <f t="shared" si="4"/>
        <v>0</v>
      </c>
      <c r="F37" s="10">
        <v>0</v>
      </c>
      <c r="G37" s="15">
        <v>0</v>
      </c>
      <c r="H37" s="20">
        <f t="shared" si="5"/>
        <v>0</v>
      </c>
    </row>
    <row r="38" spans="2:8" x14ac:dyDescent="0.25">
      <c r="B38" s="19" t="s">
        <v>25</v>
      </c>
      <c r="C38" s="15">
        <v>210861574</v>
      </c>
      <c r="D38" s="10">
        <v>-44027420.119999997</v>
      </c>
      <c r="E38" s="15">
        <f t="shared" si="4"/>
        <v>166834153.88</v>
      </c>
      <c r="F38" s="10">
        <v>166613561.84</v>
      </c>
      <c r="G38" s="15">
        <v>138152467.63999999</v>
      </c>
      <c r="H38" s="20">
        <f t="shared" si="5"/>
        <v>220592.03999999166</v>
      </c>
    </row>
    <row r="39" spans="2:8" ht="25.5" x14ac:dyDescent="0.25">
      <c r="B39" s="19" t="s">
        <v>26</v>
      </c>
      <c r="C39" s="15">
        <v>0</v>
      </c>
      <c r="D39" s="10">
        <v>0</v>
      </c>
      <c r="E39" s="15">
        <f t="shared" si="4"/>
        <v>0</v>
      </c>
      <c r="F39" s="10">
        <v>0</v>
      </c>
      <c r="G39" s="15">
        <v>0</v>
      </c>
      <c r="H39" s="20">
        <f t="shared" si="5"/>
        <v>0</v>
      </c>
    </row>
    <row r="40" spans="2:8" x14ac:dyDescent="0.25">
      <c r="B40" s="19" t="s">
        <v>27</v>
      </c>
      <c r="C40" s="15">
        <v>0</v>
      </c>
      <c r="D40" s="10">
        <v>0</v>
      </c>
      <c r="E40" s="15">
        <f t="shared" si="4"/>
        <v>0</v>
      </c>
      <c r="F40" s="10">
        <v>0</v>
      </c>
      <c r="G40" s="15">
        <v>0</v>
      </c>
      <c r="H40" s="20">
        <f t="shared" si="5"/>
        <v>0</v>
      </c>
    </row>
    <row r="41" spans="2:8" ht="25.5" x14ac:dyDescent="0.25">
      <c r="B41" s="27" t="s">
        <v>31</v>
      </c>
      <c r="C41" s="28">
        <v>0</v>
      </c>
      <c r="D41" s="29">
        <v>0</v>
      </c>
      <c r="E41" s="15">
        <f t="shared" si="4"/>
        <v>0</v>
      </c>
      <c r="F41" s="29">
        <v>0</v>
      </c>
      <c r="G41" s="15">
        <v>0</v>
      </c>
      <c r="H41" s="20">
        <f t="shared" si="5"/>
        <v>0</v>
      </c>
    </row>
    <row r="42" spans="2:8" x14ac:dyDescent="0.25">
      <c r="B42" s="22" t="s">
        <v>8</v>
      </c>
      <c r="C42" s="23">
        <f t="shared" ref="C42:H42" si="6">C10+C26</f>
        <v>12392233204</v>
      </c>
      <c r="D42" s="23">
        <f t="shared" si="6"/>
        <v>1168187777.9660003</v>
      </c>
      <c r="E42" s="31">
        <f t="shared" si="4"/>
        <v>13560420981.966</v>
      </c>
      <c r="F42" s="23">
        <f t="shared" si="6"/>
        <v>12970113926.030001</v>
      </c>
      <c r="G42" s="31">
        <f t="shared" si="6"/>
        <v>12456750396.780001</v>
      </c>
      <c r="H42" s="31">
        <f t="shared" si="6"/>
        <v>590307055.93600047</v>
      </c>
    </row>
    <row r="44" spans="2:8" x14ac:dyDescent="0.25">
      <c r="B44" s="11" t="s">
        <v>29</v>
      </c>
      <c r="C44" s="6"/>
    </row>
    <row r="45" spans="2:8" x14ac:dyDescent="0.25">
      <c r="C45" s="30"/>
      <c r="D45" s="30"/>
      <c r="E45" s="30"/>
      <c r="F45" s="30"/>
      <c r="G45" s="30"/>
      <c r="H45" s="30"/>
    </row>
    <row r="47" spans="2:8" x14ac:dyDescent="0.25">
      <c r="C47" s="30"/>
      <c r="D47" s="30"/>
      <c r="E47" s="30"/>
      <c r="F47" s="30"/>
      <c r="G47" s="30"/>
      <c r="H47" s="30"/>
    </row>
    <row r="75" spans="2:8" x14ac:dyDescent="0.25">
      <c r="B75" s="8"/>
      <c r="D75" s="9"/>
      <c r="E75" s="9"/>
      <c r="F75" s="9"/>
      <c r="G75" s="9"/>
      <c r="H75" s="9"/>
    </row>
    <row r="76" spans="2:8" x14ac:dyDescent="0.25">
      <c r="B76" s="8"/>
      <c r="D76" s="9"/>
      <c r="E76" s="9"/>
      <c r="F76" s="9"/>
      <c r="G76" s="9"/>
      <c r="H76" s="9"/>
    </row>
    <row r="77" spans="2:8" x14ac:dyDescent="0.25">
      <c r="B77" s="8"/>
      <c r="D77" s="9"/>
      <c r="E77" s="9"/>
      <c r="F77" s="9"/>
      <c r="G77" s="9"/>
      <c r="H77" s="9"/>
    </row>
    <row r="78" spans="2:8" x14ac:dyDescent="0.25">
      <c r="B78" s="8"/>
      <c r="D78" s="9"/>
      <c r="E78" s="9"/>
      <c r="F78" s="9"/>
      <c r="G78" s="9"/>
      <c r="H78" s="9"/>
    </row>
    <row r="79" spans="2:8" x14ac:dyDescent="0.25">
      <c r="B79" s="7"/>
    </row>
    <row r="81" spans="2:8" x14ac:dyDescent="0.25">
      <c r="B81" s="8"/>
      <c r="D81" s="9"/>
      <c r="E81" s="9"/>
      <c r="F81" s="9"/>
      <c r="G81" s="9"/>
      <c r="H81" s="9"/>
    </row>
  </sheetData>
  <mergeCells count="8">
    <mergeCell ref="C8:G8"/>
    <mergeCell ref="B8:B9"/>
    <mergeCell ref="H8:H9"/>
    <mergeCell ref="B2:H2"/>
    <mergeCell ref="B3:H3"/>
    <mergeCell ref="B4:H4"/>
    <mergeCell ref="B5:H5"/>
    <mergeCell ref="B6:H6"/>
  </mergeCells>
  <pageMargins left="0.7" right="0.7" top="0.75" bottom="0.75" header="0.3" footer="0.3"/>
  <pageSetup scale="66" orientation="landscape" r:id="rId1"/>
  <colBreaks count="1" manualBreakCount="1">
    <brk id="8" max="1048575" man="1"/>
  </colBreaks>
  <ignoredErrors>
    <ignoredError sqref="E42 E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cp:lastPrinted>2022-12-14T17:15:35Z</cp:lastPrinted>
  <dcterms:created xsi:type="dcterms:W3CDTF">2018-09-04T19:21:14Z</dcterms:created>
  <dcterms:modified xsi:type="dcterms:W3CDTF">2026-02-10T19:35:55Z</dcterms:modified>
</cp:coreProperties>
</file>