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13_ncr:1_{4560C3BB-4A2F-48ED-BA98-EB7D1E5A111E}" xr6:coauthVersionLast="47" xr6:coauthVersionMax="47" xr10:uidLastSave="{00000000-0000-0000-0000-000000000000}"/>
  <bookViews>
    <workbookView xWindow="11010" yWindow="1230" windowWidth="19710" windowHeight="13710" xr2:uid="{00000000-000D-0000-FFFF-FFFF00000000}"/>
  </bookViews>
  <sheets>
    <sheet name="Edo de Act" sheetId="3" r:id="rId1"/>
  </sheets>
  <definedNames>
    <definedName name="_xlnm.Print_Area" localSheetId="0">'Edo de Act'!$A$1:$H$84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1" i="3"/>
  <c r="F71" i="3"/>
  <c r="G53" i="3"/>
  <c r="F53" i="3"/>
  <c r="F74" i="3" l="1"/>
  <c r="G74" i="3"/>
  <c r="G76" i="3" l="1"/>
  <c r="F76" i="3"/>
</calcChain>
</file>

<file path=xl/sharedStrings.xml><?xml version="1.0" encoding="utf-8"?>
<sst xmlns="http://schemas.openxmlformats.org/spreadsheetml/2006/main" count="70" uniqueCount="67">
  <si>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</si>
  <si>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</si>
  <si>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</si>
  <si>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</si>
  <si>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</si>
  <si>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</si>
  <si>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</si>
  <si>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</si>
  <si>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</si>
  <si>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</si>
  <si>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</si>
  <si>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</si>
  <si>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</si>
  <si>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</si>
  <si>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</si>
  <si>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</si>
  <si>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</si>
  <si>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</si>
  <si>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</si>
  <si>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</si>
  <si>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</si>
  <si>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</si>
  <si>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</si>
  <si>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</si>
  <si>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</si>
  <si>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</si>
  <si>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</si>
  <si>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</si>
  <si>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</si>
  <si>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</si>
  <si>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</si>
  <si>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</si>
  <si>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</si>
  <si>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</si>
  <si>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</si>
  <si>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</si>
  <si>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</si>
  <si>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</si>
  <si>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</si>
  <si>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</si>
  <si>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</si>
  <si>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</si>
  <si>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</si>
  <si>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</si>
  <si>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</si>
  <si>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</si>
  <si>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</si>
  <si>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</si>
  <si>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</si>
  <si>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</si>
  <si>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</si>
  <si>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</si>
  <si>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</si>
  <si>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</si>
  <si>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</si>
  <si>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</si>
  <si>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</si>
  <si>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</si>
  <si>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</si>
  <si>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</si>
  <si>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</si>
  <si>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</si>
  <si>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2024</t>
  </si>
  <si>
    <t>2025</t>
  </si>
  <si>
    <t xml:space="preserve">Productos </t>
  </si>
  <si>
    <t xml:space="preserve">Aprovechamientos </t>
  </si>
  <si>
    <t>Del 01 de Enero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</si>
</sst>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81</xdr:row>
      <xdr:rowOff>109904</xdr:rowOff>
    </xdr:from>
    <xdr:to>
      <xdr:col>3</xdr:col>
      <xdr:colOff>2613269</xdr:colOff>
      <xdr:row>81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81</xdr:row>
      <xdr:rowOff>72293</xdr:rowOff>
    </xdr:from>
    <xdr:to>
      <xdr:col>6</xdr:col>
      <xdr:colOff>708269</xdr:colOff>
      <xdr:row>81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2"/>
  <sheetViews>
    <sheetView showGridLines="0" tabSelected="1" zoomScaleNormal="100" workbookViewId="0">
      <selection activeCell="F76" sqref="F76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2" t="s">
        <v>54</v>
      </c>
      <c r="E3" s="102"/>
      <c r="F3" s="102"/>
      <c r="G3" s="103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4" t="s">
        <v>0</v>
      </c>
      <c r="E4" s="104"/>
      <c r="F4" s="104"/>
      <c r="G4" s="105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6" t="s">
        <v>66</v>
      </c>
      <c r="E5" s="106"/>
      <c r="F5" s="106"/>
      <c r="G5" s="107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2" t="s">
        <v>53</v>
      </c>
      <c r="E6" s="102"/>
      <c r="F6" s="102"/>
      <c r="G6" s="103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8" t="s">
        <v>48</v>
      </c>
      <c r="C9" s="109"/>
      <c r="D9" s="109"/>
      <c r="E9" s="68"/>
      <c r="F9" s="112" t="s">
        <v>63</v>
      </c>
      <c r="G9" s="114" t="s">
        <v>62</v>
      </c>
    </row>
    <row r="10" spans="1:14" s="15" customFormat="1" ht="13.5" customHeight="1" x14ac:dyDescent="0.2">
      <c r="A10" s="19"/>
      <c r="B10" s="110"/>
      <c r="C10" s="111"/>
      <c r="D10" s="111"/>
      <c r="E10" s="69"/>
      <c r="F10" s="113"/>
      <c r="G10" s="115"/>
    </row>
    <row r="11" spans="1:14" s="15" customFormat="1" ht="6.75" customHeight="1" x14ac:dyDescent="0.2">
      <c r="A11" s="19"/>
      <c r="B11" s="116"/>
      <c r="C11" s="117"/>
      <c r="D11" s="117"/>
      <c r="E11" s="70"/>
      <c r="F11" s="24"/>
      <c r="G11" s="23"/>
    </row>
    <row r="12" spans="1:14" s="15" customFormat="1" ht="13.5" customHeight="1" x14ac:dyDescent="0.2">
      <c r="A12" s="19"/>
      <c r="B12" s="118" t="s">
        <v>1</v>
      </c>
      <c r="C12" s="119"/>
      <c r="D12" s="119"/>
      <c r="E12" s="71"/>
      <c r="F12" s="36"/>
      <c r="G12" s="37"/>
    </row>
    <row r="13" spans="1:14" s="15" customFormat="1" ht="13.5" customHeight="1" x14ac:dyDescent="0.2">
      <c r="A13" s="19"/>
      <c r="B13" s="93" t="s">
        <v>3</v>
      </c>
      <c r="C13" s="94"/>
      <c r="D13" s="94"/>
      <c r="E13" s="67"/>
      <c r="F13" s="38">
        <f>SUM(F14:F21)</f>
        <v>1187244842.97</v>
      </c>
      <c r="G13" s="39">
        <f>SUM(G14:G21)</f>
        <v>1215757395.7299998</v>
      </c>
    </row>
    <row r="14" spans="1:14" s="15" customFormat="1" ht="13.5" customHeight="1" x14ac:dyDescent="0.2">
      <c r="A14" s="19"/>
      <c r="B14" s="95" t="s">
        <v>5</v>
      </c>
      <c r="C14" s="96"/>
      <c r="D14" s="96"/>
      <c r="E14" s="65"/>
      <c r="F14" s="40">
        <v>1053704622.67</v>
      </c>
      <c r="G14" s="41">
        <v>1074696432.0799999</v>
      </c>
    </row>
    <row r="15" spans="1:14" s="15" customFormat="1" ht="13.5" customHeight="1" x14ac:dyDescent="0.2">
      <c r="A15" s="19"/>
      <c r="B15" s="95" t="s">
        <v>6</v>
      </c>
      <c r="C15" s="96"/>
      <c r="D15" s="96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5" t="s">
        <v>8</v>
      </c>
      <c r="C16" s="96"/>
      <c r="D16" s="96"/>
      <c r="E16" s="65"/>
      <c r="F16" s="40">
        <v>1955274.74</v>
      </c>
      <c r="G16" s="41">
        <v>3068805.11</v>
      </c>
    </row>
    <row r="17" spans="1:7" s="15" customFormat="1" ht="13.5" customHeight="1" x14ac:dyDescent="0.2">
      <c r="A17" s="19"/>
      <c r="B17" s="95" t="s">
        <v>10</v>
      </c>
      <c r="C17" s="96"/>
      <c r="D17" s="96"/>
      <c r="E17" s="65"/>
      <c r="F17" s="40">
        <v>104238178.84</v>
      </c>
      <c r="G17" s="41">
        <v>105355209.05</v>
      </c>
    </row>
    <row r="18" spans="1:7" s="15" customFormat="1" ht="13.5" customHeight="1" x14ac:dyDescent="0.2">
      <c r="A18" s="19"/>
      <c r="B18" s="95" t="s">
        <v>64</v>
      </c>
      <c r="C18" s="96"/>
      <c r="D18" s="96"/>
      <c r="E18" s="65"/>
      <c r="F18" s="40">
        <v>18979868.170000002</v>
      </c>
      <c r="G18" s="41">
        <v>28055516.66</v>
      </c>
    </row>
    <row r="19" spans="1:7" s="15" customFormat="1" ht="13.5" customHeight="1" x14ac:dyDescent="0.2">
      <c r="A19" s="19"/>
      <c r="B19" s="95" t="s">
        <v>65</v>
      </c>
      <c r="C19" s="96"/>
      <c r="D19" s="96"/>
      <c r="E19" s="65"/>
      <c r="F19" s="40">
        <v>8366898.5499999998</v>
      </c>
      <c r="G19" s="40">
        <v>4581432.83</v>
      </c>
    </row>
    <row r="20" spans="1:7" s="15" customFormat="1" ht="13.5" customHeight="1" x14ac:dyDescent="0.2">
      <c r="A20" s="19"/>
      <c r="B20" s="95" t="s">
        <v>13</v>
      </c>
      <c r="C20" s="96"/>
      <c r="D20" s="96"/>
      <c r="E20" s="65"/>
      <c r="F20" s="54">
        <v>0</v>
      </c>
      <c r="G20" s="42">
        <v>0</v>
      </c>
    </row>
    <row r="21" spans="1:7" s="15" customFormat="1" ht="12" x14ac:dyDescent="0.2">
      <c r="A21" s="19"/>
      <c r="B21" s="95"/>
      <c r="C21" s="96"/>
      <c r="D21" s="96"/>
      <c r="E21" s="65"/>
      <c r="F21" s="43"/>
      <c r="G21" s="42"/>
    </row>
    <row r="22" spans="1:7" s="15" customFormat="1" ht="52.5" customHeight="1" x14ac:dyDescent="0.2">
      <c r="A22" s="19"/>
      <c r="B22" s="93" t="s">
        <v>52</v>
      </c>
      <c r="C22" s="94"/>
      <c r="D22" s="94"/>
      <c r="E22" s="67"/>
      <c r="F22" s="62">
        <f>SUM(F23:F24)</f>
        <v>485402094.86000001</v>
      </c>
      <c r="G22" s="63">
        <f>SUM(G23:G24)</f>
        <v>527708066.23000002</v>
      </c>
    </row>
    <row r="23" spans="1:7" s="15" customFormat="1" ht="27.75" customHeight="1" x14ac:dyDescent="0.2">
      <c r="A23" s="19"/>
      <c r="B23" s="95" t="s">
        <v>50</v>
      </c>
      <c r="C23" s="96"/>
      <c r="D23" s="96"/>
      <c r="E23" s="65"/>
      <c r="F23" s="60">
        <v>485402094.86000001</v>
      </c>
      <c r="G23" s="61">
        <v>527708066.23000002</v>
      </c>
    </row>
    <row r="24" spans="1:7" s="15" customFormat="1" ht="12" customHeight="1" x14ac:dyDescent="0.2">
      <c r="A24" s="19"/>
      <c r="B24" s="95" t="s">
        <v>51</v>
      </c>
      <c r="C24" s="96"/>
      <c r="D24" s="96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3" t="s">
        <v>22</v>
      </c>
      <c r="C26" s="94"/>
      <c r="D26" s="94"/>
      <c r="E26" s="67"/>
      <c r="F26" s="38">
        <f>SUM(F27:F32)</f>
        <v>102485632.38</v>
      </c>
      <c r="G26" s="39">
        <f>SUM(G27:G32)</f>
        <v>327301094.83999997</v>
      </c>
    </row>
    <row r="27" spans="1:7" s="15" customFormat="1" ht="13.5" customHeight="1" x14ac:dyDescent="0.2">
      <c r="A27" s="19"/>
      <c r="B27" s="95" t="s">
        <v>47</v>
      </c>
      <c r="C27" s="96"/>
      <c r="D27" s="96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5" t="s">
        <v>24</v>
      </c>
      <c r="C28" s="96"/>
      <c r="D28" s="96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5" t="s">
        <v>25</v>
      </c>
      <c r="C29" s="96"/>
      <c r="D29" s="96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5" t="s">
        <v>27</v>
      </c>
      <c r="C30" s="96"/>
      <c r="D30" s="96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5" t="s">
        <v>49</v>
      </c>
      <c r="C31" s="96"/>
      <c r="D31" s="96"/>
      <c r="E31" s="65"/>
      <c r="F31" s="40">
        <v>102485632.38</v>
      </c>
      <c r="G31" s="41">
        <v>327301094.83999997</v>
      </c>
    </row>
    <row r="32" spans="1:7" s="15" customFormat="1" ht="13.5" customHeight="1" x14ac:dyDescent="0.2">
      <c r="A32" s="19"/>
      <c r="B32" s="74" t="s">
        <v>56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00" t="s">
        <v>30</v>
      </c>
      <c r="C34" s="101"/>
      <c r="D34" s="101"/>
      <c r="E34" s="72"/>
      <c r="F34" s="38">
        <f>F26+F22+F13</f>
        <v>1775132570.21</v>
      </c>
      <c r="G34" s="38">
        <f>G26+G22+G13</f>
        <v>2070766556.7999997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3" t="s">
        <v>2</v>
      </c>
      <c r="C36" s="94"/>
      <c r="D36" s="94"/>
      <c r="E36" s="67"/>
      <c r="F36" s="36"/>
      <c r="G36" s="37"/>
    </row>
    <row r="37" spans="1:7" s="15" customFormat="1" ht="13.5" customHeight="1" x14ac:dyDescent="0.2">
      <c r="A37" s="19"/>
      <c r="B37" s="93" t="s">
        <v>4</v>
      </c>
      <c r="C37" s="94"/>
      <c r="D37" s="94"/>
      <c r="E37" s="67"/>
      <c r="F37" s="38">
        <f>SUM(F38:F40)</f>
        <v>470088811.80000001</v>
      </c>
      <c r="G37" s="39">
        <f>SUM(G38:G40)</f>
        <v>495733947.59000003</v>
      </c>
    </row>
    <row r="38" spans="1:7" s="15" customFormat="1" ht="13.5" customHeight="1" x14ac:dyDescent="0.2">
      <c r="A38" s="19"/>
      <c r="B38" s="95" t="s">
        <v>46</v>
      </c>
      <c r="C38" s="96"/>
      <c r="D38" s="96"/>
      <c r="E38" s="65"/>
      <c r="F38" s="40">
        <v>429579207.74000001</v>
      </c>
      <c r="G38" s="41">
        <v>438263196.17000002</v>
      </c>
    </row>
    <row r="39" spans="1:7" s="15" customFormat="1" ht="13.5" customHeight="1" x14ac:dyDescent="0.2">
      <c r="A39" s="19"/>
      <c r="B39" s="95" t="s">
        <v>7</v>
      </c>
      <c r="C39" s="96"/>
      <c r="D39" s="96"/>
      <c r="E39" s="65"/>
      <c r="F39" s="40">
        <v>21609.360000000001</v>
      </c>
      <c r="G39" s="40">
        <v>5040318.3</v>
      </c>
    </row>
    <row r="40" spans="1:7" s="15" customFormat="1" ht="13.5" customHeight="1" x14ac:dyDescent="0.2">
      <c r="A40" s="19"/>
      <c r="B40" s="95" t="s">
        <v>9</v>
      </c>
      <c r="C40" s="96"/>
      <c r="D40" s="96"/>
      <c r="E40" s="65"/>
      <c r="F40" s="40">
        <v>40487994.700000003</v>
      </c>
      <c r="G40" s="40">
        <v>52430433.119999997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3" t="s">
        <v>11</v>
      </c>
      <c r="C42" s="94"/>
      <c r="D42" s="94"/>
      <c r="E42" s="67"/>
      <c r="F42" s="38">
        <f>SUM(F43:F51)</f>
        <v>295332374.38999999</v>
      </c>
      <c r="G42" s="39">
        <f>SUM(G43:G51)</f>
        <v>228080002.23999998</v>
      </c>
    </row>
    <row r="43" spans="1:7" s="15" customFormat="1" ht="13.5" customHeight="1" x14ac:dyDescent="0.2">
      <c r="A43" s="19"/>
      <c r="B43" s="95" t="s">
        <v>12</v>
      </c>
      <c r="C43" s="96"/>
      <c r="D43" s="96"/>
      <c r="E43" s="65"/>
      <c r="F43" s="40">
        <v>120879410</v>
      </c>
      <c r="G43" s="41">
        <v>95645671</v>
      </c>
    </row>
    <row r="44" spans="1:7" s="15" customFormat="1" ht="13.5" customHeight="1" x14ac:dyDescent="0.2">
      <c r="A44" s="19"/>
      <c r="B44" s="95" t="s">
        <v>14</v>
      </c>
      <c r="C44" s="96"/>
      <c r="D44" s="96"/>
      <c r="E44" s="65"/>
      <c r="F44" s="40">
        <v>169794000</v>
      </c>
      <c r="G44" s="41">
        <v>126885000</v>
      </c>
    </row>
    <row r="45" spans="1:7" s="15" customFormat="1" ht="13.5" customHeight="1" x14ac:dyDescent="0.2">
      <c r="A45" s="19"/>
      <c r="B45" s="95" t="s">
        <v>15</v>
      </c>
      <c r="C45" s="96"/>
      <c r="D45" s="96"/>
      <c r="E45" s="65"/>
      <c r="F45" s="40">
        <v>0</v>
      </c>
      <c r="G45" s="41">
        <v>0</v>
      </c>
    </row>
    <row r="46" spans="1:7" s="15" customFormat="1" ht="13.5" customHeight="1" x14ac:dyDescent="0.2">
      <c r="A46" s="19"/>
      <c r="B46" s="95" t="s">
        <v>16</v>
      </c>
      <c r="C46" s="96"/>
      <c r="D46" s="96"/>
      <c r="E46" s="65"/>
      <c r="F46" s="40">
        <v>85140</v>
      </c>
      <c r="G46" s="41">
        <v>741487.48</v>
      </c>
    </row>
    <row r="47" spans="1:7" s="15" customFormat="1" ht="13.5" customHeight="1" x14ac:dyDescent="0.2">
      <c r="A47" s="19"/>
      <c r="B47" s="95" t="s">
        <v>17</v>
      </c>
      <c r="C47" s="96"/>
      <c r="D47" s="96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5" t="s">
        <v>19</v>
      </c>
      <c r="C48" s="96"/>
      <c r="D48" s="96"/>
      <c r="E48" s="65"/>
      <c r="F48" s="52">
        <v>1991214.3</v>
      </c>
      <c r="G48" s="44">
        <v>1864934.69</v>
      </c>
    </row>
    <row r="49" spans="1:7" s="15" customFormat="1" ht="13.5" customHeight="1" x14ac:dyDescent="0.2">
      <c r="A49" s="19"/>
      <c r="B49" s="95" t="s">
        <v>20</v>
      </c>
      <c r="C49" s="96"/>
      <c r="D49" s="96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2582610.09</v>
      </c>
      <c r="G50" s="41">
        <v>2942909.07</v>
      </c>
    </row>
    <row r="51" spans="1:7" s="15" customFormat="1" ht="13.5" customHeight="1" x14ac:dyDescent="0.2">
      <c r="A51" s="19"/>
      <c r="B51" s="95" t="s">
        <v>23</v>
      </c>
      <c r="C51" s="96"/>
      <c r="D51" s="96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3" t="s">
        <v>18</v>
      </c>
      <c r="C53" s="94"/>
      <c r="D53" s="94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5" t="s">
        <v>26</v>
      </c>
      <c r="C54" s="96"/>
      <c r="D54" s="96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5" t="s">
        <v>28</v>
      </c>
      <c r="C55" s="96"/>
      <c r="D55" s="96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5" t="s">
        <v>29</v>
      </c>
      <c r="C56" s="96"/>
      <c r="D56" s="96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3" t="s">
        <v>31</v>
      </c>
      <c r="C58" s="94"/>
      <c r="D58" s="94"/>
      <c r="E58" s="67"/>
      <c r="F58" s="38">
        <f>SUM(F59:F63)</f>
        <v>3392515.8600000003</v>
      </c>
      <c r="G58" s="39">
        <f>SUM(G59:G63)</f>
        <v>8300059.29</v>
      </c>
    </row>
    <row r="59" spans="1:7" s="15" customFormat="1" ht="13.5" customHeight="1" x14ac:dyDescent="0.2">
      <c r="A59" s="19"/>
      <c r="B59" s="95" t="s">
        <v>32</v>
      </c>
      <c r="C59" s="96"/>
      <c r="D59" s="96"/>
      <c r="E59" s="65"/>
      <c r="F59" s="40">
        <v>3365308.66</v>
      </c>
      <c r="G59" s="41">
        <v>8272852.0899999999</v>
      </c>
    </row>
    <row r="60" spans="1:7" s="15" customFormat="1" ht="13.5" customHeight="1" x14ac:dyDescent="0.2">
      <c r="A60" s="19"/>
      <c r="B60" s="95" t="s">
        <v>33</v>
      </c>
      <c r="C60" s="96"/>
      <c r="D60" s="96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5" t="s">
        <v>34</v>
      </c>
      <c r="C61" s="96"/>
      <c r="D61" s="96"/>
      <c r="E61" s="65"/>
      <c r="F61" s="40">
        <v>27207.200000000001</v>
      </c>
      <c r="G61" s="41">
        <v>27207.200000000001</v>
      </c>
    </row>
    <row r="62" spans="1:7" s="15" customFormat="1" ht="13.5" customHeight="1" x14ac:dyDescent="0.2">
      <c r="A62" s="19"/>
      <c r="B62" s="95" t="s">
        <v>35</v>
      </c>
      <c r="C62" s="96"/>
      <c r="D62" s="96"/>
      <c r="E62" s="65"/>
      <c r="F62" s="40">
        <v>0</v>
      </c>
      <c r="G62" s="41">
        <v>0</v>
      </c>
    </row>
    <row r="63" spans="1:7" s="15" customFormat="1" ht="12" x14ac:dyDescent="0.2">
      <c r="A63" s="19"/>
      <c r="B63" s="95" t="s">
        <v>36</v>
      </c>
      <c r="C63" s="96"/>
      <c r="D63" s="96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3" t="s">
        <v>37</v>
      </c>
      <c r="C65" s="94"/>
      <c r="D65" s="94"/>
      <c r="E65" s="67"/>
      <c r="F65" s="38">
        <f>SUM(F66:F70)</f>
        <v>150328582.26999998</v>
      </c>
      <c r="G65" s="39">
        <f>SUM(G66:G70)</f>
        <v>363517374.75</v>
      </c>
    </row>
    <row r="66" spans="1:8" s="15" customFormat="1" ht="13.5" customHeight="1" x14ac:dyDescent="0.2">
      <c r="A66" s="19"/>
      <c r="B66" s="95" t="s">
        <v>38</v>
      </c>
      <c r="C66" s="96"/>
      <c r="D66" s="96"/>
      <c r="E66" s="65"/>
      <c r="F66" s="40">
        <v>47799623.700000003</v>
      </c>
      <c r="G66" s="41">
        <v>36216279.909999996</v>
      </c>
    </row>
    <row r="67" spans="1:8" s="15" customFormat="1" ht="13.5" customHeight="1" x14ac:dyDescent="0.2">
      <c r="A67" s="19"/>
      <c r="B67" s="95" t="s">
        <v>39</v>
      </c>
      <c r="C67" s="96"/>
      <c r="D67" s="96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5" t="s">
        <v>40</v>
      </c>
      <c r="C68" s="96"/>
      <c r="D68" s="96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5" t="s">
        <v>41</v>
      </c>
      <c r="C69" s="96"/>
      <c r="D69" s="96"/>
      <c r="E69" s="65"/>
      <c r="F69" s="40">
        <v>102528958.56999999</v>
      </c>
      <c r="G69" s="41">
        <v>327301094.83999997</v>
      </c>
    </row>
    <row r="70" spans="1:8" s="15" customFormat="1" ht="6" customHeight="1" x14ac:dyDescent="0.2">
      <c r="A70" s="19"/>
      <c r="B70" s="50"/>
      <c r="C70" s="65"/>
      <c r="D70" s="51"/>
      <c r="E70" s="65"/>
      <c r="F70" s="36"/>
      <c r="G70" s="37"/>
    </row>
    <row r="71" spans="1:8" s="15" customFormat="1" ht="13.5" customHeight="1" x14ac:dyDescent="0.2">
      <c r="A71" s="19"/>
      <c r="B71" s="93" t="s">
        <v>42</v>
      </c>
      <c r="C71" s="94"/>
      <c r="D71" s="94"/>
      <c r="E71" s="67"/>
      <c r="F71" s="38">
        <f>SUM(F72)</f>
        <v>9869412.0700000003</v>
      </c>
      <c r="G71" s="39">
        <f>SUM(G72)</f>
        <v>99399071.819999993</v>
      </c>
    </row>
    <row r="72" spans="1:8" s="15" customFormat="1" ht="13.5" customHeight="1" x14ac:dyDescent="0.2">
      <c r="A72" s="19"/>
      <c r="B72" s="95" t="s">
        <v>43</v>
      </c>
      <c r="C72" s="96"/>
      <c r="D72" s="96"/>
      <c r="E72" s="65"/>
      <c r="F72" s="40">
        <v>9869412.0700000003</v>
      </c>
      <c r="G72" s="41">
        <v>99399071.819999993</v>
      </c>
    </row>
    <row r="73" spans="1:8" s="15" customFormat="1" ht="5.25" customHeight="1" x14ac:dyDescent="0.2">
      <c r="A73" s="19"/>
      <c r="B73" s="57"/>
      <c r="C73" s="67"/>
      <c r="D73" s="58"/>
      <c r="E73" s="67"/>
      <c r="F73" s="36"/>
      <c r="G73" s="37"/>
    </row>
    <row r="74" spans="1:8" s="15" customFormat="1" ht="13.5" customHeight="1" x14ac:dyDescent="0.2">
      <c r="A74" s="19"/>
      <c r="B74" s="93" t="s">
        <v>44</v>
      </c>
      <c r="C74" s="94"/>
      <c r="D74" s="94"/>
      <c r="E74" s="67"/>
      <c r="F74" s="38">
        <f>SUM(F37+F42+F53+F58+F65+F71)</f>
        <v>929011696.3900001</v>
      </c>
      <c r="G74" s="39">
        <f>SUM(G37+G42+G53+G58+G65+G71)</f>
        <v>1195030455.6899998</v>
      </c>
    </row>
    <row r="75" spans="1:8" s="15" customFormat="1" ht="5.25" customHeight="1" x14ac:dyDescent="0.2">
      <c r="A75" s="19"/>
      <c r="B75" s="57"/>
      <c r="C75" s="67"/>
      <c r="D75" s="59"/>
      <c r="E75" s="59"/>
      <c r="F75" s="36"/>
      <c r="G75" s="37"/>
      <c r="H75" s="20"/>
    </row>
    <row r="76" spans="1:8" s="15" customFormat="1" ht="13.5" customHeight="1" x14ac:dyDescent="0.2">
      <c r="A76" s="19"/>
      <c r="B76" s="93" t="s">
        <v>45</v>
      </c>
      <c r="C76" s="94"/>
      <c r="D76" s="94"/>
      <c r="E76" s="67"/>
      <c r="F76" s="38">
        <f>SUM(F34-F74)</f>
        <v>846120873.81999993</v>
      </c>
      <c r="G76" s="39">
        <f>SUM(G34-G74)</f>
        <v>875736101.1099999</v>
      </c>
      <c r="H76" s="21"/>
    </row>
    <row r="77" spans="1:8" s="15" customFormat="1" ht="13.5" customHeight="1" x14ac:dyDescent="0.2">
      <c r="A77" s="19"/>
      <c r="B77" s="97"/>
      <c r="C77" s="98"/>
      <c r="D77" s="98"/>
      <c r="E77" s="73"/>
      <c r="F77" s="25"/>
      <c r="G77" s="26"/>
    </row>
    <row r="78" spans="1:8" s="15" customFormat="1" ht="13.5" customHeight="1" x14ac:dyDescent="0.2">
      <c r="A78" s="19"/>
      <c r="F78" s="22"/>
      <c r="G78" s="22"/>
    </row>
    <row r="79" spans="1:8" s="15" customFormat="1" ht="12.75" customHeight="1" x14ac:dyDescent="0.2">
      <c r="A79" s="19"/>
      <c r="B79" s="99" t="s">
        <v>55</v>
      </c>
      <c r="C79" s="99"/>
      <c r="D79" s="99"/>
      <c r="E79" s="99"/>
      <c r="F79" s="99"/>
      <c r="G79" s="99"/>
    </row>
    <row r="80" spans="1:8" s="15" customFormat="1" ht="12.75" customHeight="1" x14ac:dyDescent="0.2">
      <c r="A80" s="19"/>
      <c r="B80" s="99"/>
      <c r="C80" s="99"/>
      <c r="D80" s="99"/>
      <c r="E80" s="99"/>
      <c r="F80" s="99"/>
      <c r="G80" s="99"/>
    </row>
    <row r="81" spans="1:8" s="15" customFormat="1" ht="13.5" customHeight="1" x14ac:dyDescent="0.2">
      <c r="A81" s="19"/>
      <c r="B81" s="77"/>
      <c r="C81" s="77"/>
      <c r="D81" s="78"/>
      <c r="E81" s="79"/>
      <c r="F81" s="66"/>
    </row>
    <row r="82" spans="1:8" s="15" customFormat="1" ht="13.5" hidden="1" customHeight="1" x14ac:dyDescent="0.2">
      <c r="A82" s="19"/>
      <c r="B82" s="92"/>
      <c r="C82" s="92"/>
      <c r="D82" s="92"/>
      <c r="E82" s="83"/>
      <c r="F82" s="80"/>
      <c r="H82" s="82"/>
    </row>
    <row r="83" spans="1:8" s="15" customFormat="1" ht="13.5" hidden="1" customHeight="1" x14ac:dyDescent="0.2">
      <c r="A83" s="19"/>
      <c r="B83" s="84"/>
      <c r="C83" s="84"/>
      <c r="D83" s="90" t="s">
        <v>57</v>
      </c>
      <c r="F83" s="85" t="s">
        <v>61</v>
      </c>
      <c r="H83" s="81"/>
    </row>
    <row r="84" spans="1:8" s="15" customFormat="1" ht="13.5" hidden="1" customHeight="1" x14ac:dyDescent="0.2">
      <c r="A84" s="19"/>
      <c r="B84" s="86"/>
      <c r="C84" s="87" t="s">
        <v>59</v>
      </c>
      <c r="D84" s="91"/>
      <c r="F84" s="88" t="s">
        <v>60</v>
      </c>
      <c r="H84" s="89"/>
    </row>
    <row r="85" spans="1:8" ht="0" hidden="1" customHeight="1" x14ac:dyDescent="0.25">
      <c r="C85" s="15" t="s">
        <v>57</v>
      </c>
      <c r="F85" s="22" t="s">
        <v>58</v>
      </c>
    </row>
    <row r="86" spans="1:8" ht="0" hidden="1" customHeight="1" x14ac:dyDescent="0.25">
      <c r="B86" s="15" t="s">
        <v>59</v>
      </c>
      <c r="F86" s="22" t="s">
        <v>60</v>
      </c>
    </row>
    <row r="95" spans="1:8" ht="0" hidden="1" customHeight="1" x14ac:dyDescent="0.25"/>
    <row r="96" spans="1:8" ht="0" hidden="1" customHeight="1" x14ac:dyDescent="0.25"/>
    <row r="1048570" ht="11.25" customHeight="1" x14ac:dyDescent="0.25"/>
    <row r="1048571" ht="15" x14ac:dyDescent="0.25"/>
    <row r="1048572" ht="10.5" customHeight="1" x14ac:dyDescent="0.25"/>
  </sheetData>
  <mergeCells count="64">
    <mergeCell ref="B45:D45"/>
    <mergeCell ref="B47:D47"/>
    <mergeCell ref="B48:D48"/>
    <mergeCell ref="B49:D49"/>
    <mergeCell ref="B51:D51"/>
    <mergeCell ref="B46:D46"/>
    <mergeCell ref="B39:D39"/>
    <mergeCell ref="B40:D40"/>
    <mergeCell ref="B42:D42"/>
    <mergeCell ref="B43:D43"/>
    <mergeCell ref="B44:D44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D3:G3"/>
    <mergeCell ref="D4:G4"/>
    <mergeCell ref="D5:G5"/>
    <mergeCell ref="D6:G6"/>
    <mergeCell ref="B9:D10"/>
    <mergeCell ref="F9:F10"/>
    <mergeCell ref="G9:G10"/>
    <mergeCell ref="B23:D23"/>
    <mergeCell ref="B24:D24"/>
    <mergeCell ref="B26:D26"/>
    <mergeCell ref="B27:D27"/>
    <mergeCell ref="B28:D28"/>
    <mergeCell ref="B29:D29"/>
    <mergeCell ref="B30:D30"/>
    <mergeCell ref="B36:D36"/>
    <mergeCell ref="B37:D37"/>
    <mergeCell ref="B38:D38"/>
    <mergeCell ref="B31:D31"/>
    <mergeCell ref="B34:D34"/>
    <mergeCell ref="B53:D53"/>
    <mergeCell ref="B62:D62"/>
    <mergeCell ref="B63:D63"/>
    <mergeCell ref="B66:D66"/>
    <mergeCell ref="B67:D67"/>
    <mergeCell ref="B55:D55"/>
    <mergeCell ref="B56:D56"/>
    <mergeCell ref="B54:D54"/>
    <mergeCell ref="B82:D82"/>
    <mergeCell ref="B58:D58"/>
    <mergeCell ref="B59:D59"/>
    <mergeCell ref="B65:D65"/>
    <mergeCell ref="B60:D60"/>
    <mergeCell ref="B61:D61"/>
    <mergeCell ref="B77:D77"/>
    <mergeCell ref="B68:D68"/>
    <mergeCell ref="B79:G80"/>
    <mergeCell ref="B69:D69"/>
    <mergeCell ref="B71:D71"/>
    <mergeCell ref="B72:D72"/>
    <mergeCell ref="B74:D74"/>
    <mergeCell ref="B76:D76"/>
  </mergeCells>
  <pageMargins left="0.74803149606299213" right="0.74803149606299213" top="0.98425196850393704" bottom="0.98425196850393704" header="0.51181102362204722" footer="0.51181102362204722"/>
  <pageSetup scale="60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2026-02-10T15:21:01Z</cp:lastPrinted>
  <dcterms:created xsi:type="dcterms:W3CDTF">2014-09-04T17:23:24Z</dcterms:created>
  <dcterms:modified xsi:type="dcterms:W3CDTF">2026-03-11T16:56:01Z</dcterms:modified>
</cp:coreProperties>
</file>