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PT presupuestales 1er. trim\"/>
    </mc:Choice>
  </mc:AlternateContent>
  <xr:revisionPtr revIDLastSave="0" documentId="8_{4EC484BF-0758-4F9E-A621-A0106F790855}" xr6:coauthVersionLast="47" xr6:coauthVersionMax="47" xr10:uidLastSave="{00000000-0000-0000-0000-000000000000}"/>
  <bookViews>
    <workbookView xWindow="14295" yWindow="105" windowWidth="14610" windowHeight="15480" xr2:uid="{00000000-000D-0000-FFFF-FFFF00000000}"/>
  </bookViews>
  <sheets>
    <sheet name="CLASS ADMVA MZO 25" sheetId="4" r:id="rId1"/>
  </sheets>
  <definedNames>
    <definedName name="_xlnm.Print_Area" localSheetId="0">'CLASS ADMVA MZO 25'!$A$1:$H$31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4" l="1"/>
  <c r="H23" i="4" s="1"/>
  <c r="E10" i="4" l="1"/>
  <c r="C25" i="4" l="1"/>
  <c r="E24" i="4"/>
  <c r="H24" i="4" s="1"/>
  <c r="E22" i="4"/>
  <c r="H22" i="4" s="1"/>
  <c r="E21" i="4"/>
  <c r="H21" i="4" s="1"/>
  <c r="E20" i="4"/>
  <c r="H20" i="4" s="1"/>
  <c r="E19" i="4"/>
  <c r="H19" i="4" s="1"/>
  <c r="E18" i="4"/>
  <c r="H18" i="4" s="1"/>
  <c r="E17" i="4"/>
  <c r="H17" i="4" s="1"/>
  <c r="E16" i="4"/>
  <c r="H16" i="4" s="1"/>
  <c r="E15" i="4"/>
  <c r="H15" i="4" s="1"/>
  <c r="E14" i="4"/>
  <c r="H14" i="4" s="1"/>
  <c r="E13" i="4"/>
  <c r="H13" i="4" s="1"/>
  <c r="E12" i="4"/>
  <c r="H12" i="4" s="1"/>
  <c r="E11" i="4"/>
  <c r="H11" i="4" s="1"/>
  <c r="H10" i="4"/>
  <c r="D25" i="4" l="1"/>
  <c r="E25" i="4"/>
  <c r="F25" i="4"/>
  <c r="G25" i="4"/>
  <c r="H25" i="4"/>
</calcChain>
</file>

<file path=xl/sharedStrings.xml><?xml version="1.0" encoding="utf-8"?>
<sst xmlns="http://schemas.openxmlformats.org/spreadsheetml/2006/main" count="31" uniqueCount="31">
  <si>
    <t>Egresos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</si>
  <si>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</si>
  <si>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</si>
  <si>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</si>
  <si>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</si>
  <si>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</si>
  <si>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</si>
  <si>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</si>
  <si>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</si>
  <si>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Concepto</t>
  </si>
  <si>
    <t>Total</t>
  </si>
  <si>
    <t>Municipio de Zapopan</t>
  </si>
  <si>
    <t>Estado Analítico del Ejercicio del Presupuesto de Egresos</t>
  </si>
  <si>
    <t>Clasificación Administrativa</t>
  </si>
  <si>
    <t>01 Presidencia</t>
  </si>
  <si>
    <t>02 Jefatura De Gabinete</t>
  </si>
  <si>
    <t>04 Sindicatura Del Ayuntamiento</t>
  </si>
  <si>
    <t>06 Tesorería</t>
  </si>
  <si>
    <t>07 Contraloría Ciudadana</t>
  </si>
  <si>
    <t>08 Coordinación General De Servicios Municipales</t>
  </si>
  <si>
    <t>09 Coordinación General De Administración E Innovación Gubernamental</t>
  </si>
  <si>
    <t>10 Coordinación General De Desarrollo Económico Y Combate A La Desigualdad</t>
  </si>
  <si>
    <t>11 Coordinación General De Gestión Integral De La Ciudad</t>
  </si>
  <si>
    <t>12  Dirección De Obras Publicas E Infraestructura</t>
  </si>
  <si>
    <t>13 Coordinación General De Construcción De La Comunidad</t>
  </si>
  <si>
    <t>14 Coordinación General De Cercanía Ciudadana</t>
  </si>
  <si>
    <t>Bajo protesta de decir verdad declaramos que los Estados Financieros y sus notas, son razonablemente correctos y son responsabilidad del emisor.</t>
  </si>
  <si>
    <t>03 Comisaría General De Seguridad Pública</t>
  </si>
  <si>
    <t>05 Secretaría Del Ayuntamiento</t>
  </si>
  <si>
    <t>Del 01 de Enero al 31 de Marzo 2025</t>
  </si>
  <si>
    <t xml:space="preserve">15 Coordinación General de Infraestructura de Comercio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</si>
</sst>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&quot;$&quot;#,##0.00_);\-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6">
    <xf numFmtId="0" fontId="0" fillId="0" borderId="0" xfId="0"/>
    <xf numFmtId="0" fontId="0" fillId="0" borderId="0" xfId="0" applyBorder="1"/>
    <xf numFmtId="0" fontId="5" fillId="0" borderId="0" xfId="0" applyFont="1"/>
    <xf numFmtId="0" fontId="7" fillId="2" borderId="0" xfId="0" applyFont="1" applyFill="1"/>
    <xf numFmtId="0" fontId="5" fillId="0" borderId="0" xfId="0" applyFont="1" applyBorder="1"/>
    <xf numFmtId="0" fontId="7" fillId="2" borderId="0" xfId="0" applyFont="1" applyFill="1" applyBorder="1" applyAlignment="1">
      <alignment horizontal="left"/>
    </xf>
    <xf numFmtId="164" fontId="8" fillId="0" borderId="0" xfId="1" applyNumberFormat="1" applyFont="1" applyFill="1" applyBorder="1" applyAlignment="1" applyProtection="1">
      <alignment vertical="center"/>
    </xf>
    <xf numFmtId="37" fontId="6" fillId="3" borderId="2" xfId="1" applyNumberFormat="1" applyFont="1" applyFill="1" applyBorder="1" applyAlignment="1" applyProtection="1">
      <alignment horizontal="center" vertical="center"/>
    </xf>
    <xf numFmtId="37" fontId="6" fillId="3" borderId="2" xfId="1" applyNumberFormat="1" applyFont="1" applyFill="1" applyBorder="1" applyAlignment="1" applyProtection="1">
      <alignment horizontal="center" wrapText="1"/>
    </xf>
    <xf numFmtId="37" fontId="6" fillId="3" borderId="2" xfId="1" applyNumberFormat="1" applyFont="1" applyFill="1" applyBorder="1" applyAlignment="1" applyProtection="1">
      <alignment horizontal="center"/>
    </xf>
    <xf numFmtId="164" fontId="8" fillId="0" borderId="15" xfId="1" applyNumberFormat="1" applyFont="1" applyFill="1" applyBorder="1" applyAlignment="1" applyProtection="1">
      <alignment vertical="center"/>
    </xf>
    <xf numFmtId="164" fontId="6" fillId="0" borderId="1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15" xfId="0" applyFont="1" applyBorder="1" applyAlignment="1">
      <alignment vertical="center" wrapText="1"/>
    </xf>
    <xf numFmtId="165" fontId="5" fillId="0" borderId="0" xfId="0" applyNumberFormat="1" applyFont="1" applyBorder="1"/>
    <xf numFmtId="165" fontId="7" fillId="2" borderId="0" xfId="1" applyNumberFormat="1" applyFont="1" applyFill="1" applyBorder="1" applyAlignment="1">
      <alignment horizontal="right" vertical="center" wrapText="1"/>
    </xf>
    <xf numFmtId="37" fontId="6" fillId="4" borderId="3" xfId="1" applyNumberFormat="1" applyFont="1" applyFill="1" applyBorder="1" applyAlignment="1" applyProtection="1">
      <alignment horizontal="center" vertical="center"/>
    </xf>
    <xf numFmtId="37" fontId="6" fillId="4" borderId="1" xfId="1" applyNumberFormat="1" applyFont="1" applyFill="1" applyBorder="1" applyAlignment="1" applyProtection="1">
      <alignment horizontal="center" vertical="center"/>
    </xf>
    <xf numFmtId="37" fontId="6" fillId="4" borderId="4" xfId="1" applyNumberFormat="1" applyFont="1" applyFill="1" applyBorder="1" applyAlignment="1" applyProtection="1">
      <alignment horizontal="center" vertical="center"/>
    </xf>
    <xf numFmtId="37" fontId="6" fillId="3" borderId="2" xfId="1" applyNumberFormat="1" applyFont="1" applyFill="1" applyBorder="1" applyAlignment="1" applyProtection="1">
      <alignment horizontal="center" vertical="center" wrapText="1"/>
    </xf>
    <xf numFmtId="37" fontId="6" fillId="3" borderId="2" xfId="1" applyNumberFormat="1" applyFont="1" applyFill="1" applyBorder="1" applyAlignment="1" applyProtection="1">
      <alignment horizontal="center" vertical="center"/>
    </xf>
    <xf numFmtId="37" fontId="6" fillId="4" borderId="5" xfId="1" applyNumberFormat="1" applyFont="1" applyFill="1" applyBorder="1" applyAlignment="1" applyProtection="1">
      <alignment horizontal="center" vertical="center"/>
      <protection locked="0"/>
    </xf>
    <xf numFmtId="37" fontId="6" fillId="4" borderId="0" xfId="1" applyNumberFormat="1" applyFont="1" applyFill="1" applyBorder="1" applyAlignment="1" applyProtection="1">
      <alignment horizontal="center" vertical="center"/>
      <protection locked="0"/>
    </xf>
    <xf numFmtId="37" fontId="6" fillId="4" borderId="6" xfId="1" applyNumberFormat="1" applyFont="1" applyFill="1" applyBorder="1" applyAlignment="1" applyProtection="1">
      <alignment horizontal="center" vertical="center"/>
      <protection locked="0"/>
    </xf>
    <xf numFmtId="37" fontId="6" fillId="4" borderId="5" xfId="1" applyNumberFormat="1" applyFont="1" applyFill="1" applyBorder="1" applyAlignment="1" applyProtection="1">
      <alignment horizontal="center" vertical="center"/>
    </xf>
    <xf numFmtId="37" fontId="6" fillId="4" borderId="0" xfId="1" applyNumberFormat="1" applyFont="1" applyFill="1" applyBorder="1" applyAlignment="1" applyProtection="1">
      <alignment horizontal="center" vertical="center"/>
    </xf>
    <xf numFmtId="37" fontId="6" fillId="4" borderId="6" xfId="1" applyNumberFormat="1" applyFont="1" applyFill="1" applyBorder="1" applyAlignment="1" applyProtection="1">
      <alignment horizontal="center" vertical="center"/>
    </xf>
    <xf numFmtId="37" fontId="6" fillId="4" borderId="7" xfId="1" applyNumberFormat="1" applyFont="1" applyFill="1" applyBorder="1" applyAlignment="1" applyProtection="1">
      <alignment horizontal="center" vertical="center"/>
    </xf>
    <xf numFmtId="37" fontId="6" fillId="4" borderId="8" xfId="1" applyNumberFormat="1" applyFont="1" applyFill="1" applyBorder="1" applyAlignment="1" applyProtection="1">
      <alignment horizontal="center" vertical="center"/>
    </xf>
    <xf numFmtId="37" fontId="6" fillId="4" borderId="9" xfId="1" applyNumberFormat="1" applyFont="1" applyFill="1" applyBorder="1" applyAlignment="1" applyProtection="1">
      <alignment horizontal="center" vertical="center"/>
    </xf>
    <xf numFmtId="37" fontId="6" fillId="3" borderId="10" xfId="1" applyNumberFormat="1" applyFont="1" applyFill="1" applyBorder="1" applyAlignment="1" applyProtection="1">
      <alignment horizontal="center" vertical="center"/>
    </xf>
    <xf numFmtId="37" fontId="6" fillId="3" borderId="11" xfId="1" applyNumberFormat="1" applyFont="1" applyFill="1" applyBorder="1" applyAlignment="1" applyProtection="1">
      <alignment horizontal="center" vertical="center"/>
    </xf>
    <xf numFmtId="37" fontId="6" fillId="3" borderId="12" xfId="1" applyNumberFormat="1" applyFont="1" applyFill="1" applyBorder="1" applyAlignment="1" applyProtection="1">
      <alignment horizontal="center" vertical="center"/>
    </xf>
    <xf numFmtId="37" fontId="6" fillId="3" borderId="13" xfId="1" applyNumberFormat="1" applyFont="1" applyFill="1" applyBorder="1" applyAlignment="1" applyProtection="1">
      <alignment horizontal="center" vertical="center" wrapText="1"/>
    </xf>
    <xf numFmtId="37" fontId="6" fillId="3" borderId="14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9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38100</xdr:rowOff>
    </xdr:from>
    <xdr:to>
      <xdr:col>1</xdr:col>
      <xdr:colOff>2170765</xdr:colOff>
      <xdr:row>4</xdr:row>
      <xdr:rowOff>268941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5" y="239806"/>
          <a:ext cx="2132664" cy="970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zoomScale="87" zoomScaleNormal="85" workbookViewId="0">
      <selection activeCell="H29" sqref="H29"/>
    </sheetView>
  </sheetViews>
  <sheetFormatPr baseColWidth="10" defaultColWidth="0" defaultRowHeight="15.75" zeroHeight="1" x14ac:dyDescent="0.25"/>
  <cols>
    <col min="1" max="1" width="2.7109375" customWidth="1"/>
    <col min="2" max="2" width="37.42578125" style="2" customWidth="1"/>
    <col min="3" max="3" width="17.140625" style="2" customWidth="1"/>
    <col min="4" max="4" width="21" style="2" customWidth="1"/>
    <col min="5" max="5" width="20.28515625" style="2" customWidth="1"/>
    <col min="6" max="8" width="21" style="2" customWidth="1"/>
    <col min="9" max="9" width="2.7109375" customWidth="1"/>
    <col min="10" max="254" width="11.42578125" hidden="1" customWidth="1"/>
    <col min="255" max="16384" width="11.42578125" hidden="1"/>
  </cols>
  <sheetData>
    <row r="1" spans="2:8" x14ac:dyDescent="0.25"/>
    <row r="2" spans="2:8" ht="18" customHeight="1" x14ac:dyDescent="0.25">
      <c r="B2" s="17" t="s">
        <v>11</v>
      </c>
      <c r="C2" s="18"/>
      <c r="D2" s="18"/>
      <c r="E2" s="18"/>
      <c r="F2" s="18"/>
      <c r="G2" s="18"/>
      <c r="H2" s="19"/>
    </row>
    <row r="3" spans="2:8" ht="23.25" customHeight="1" x14ac:dyDescent="0.25">
      <c r="B3" s="22" t="s">
        <v>12</v>
      </c>
      <c r="C3" s="23"/>
      <c r="D3" s="23"/>
      <c r="E3" s="23"/>
      <c r="F3" s="23"/>
      <c r="G3" s="23"/>
      <c r="H3" s="24"/>
    </row>
    <row r="4" spans="2:8" ht="18" customHeight="1" x14ac:dyDescent="0.25">
      <c r="B4" s="25" t="s">
        <v>13</v>
      </c>
      <c r="C4" s="26"/>
      <c r="D4" s="26"/>
      <c r="E4" s="26"/>
      <c r="F4" s="26"/>
      <c r="G4" s="26"/>
      <c r="H4" s="27"/>
    </row>
    <row r="5" spans="2:8" ht="22.5" customHeight="1" x14ac:dyDescent="0.25">
      <c r="B5" s="28" t="s">
        <v>29</v>
      </c>
      <c r="C5" s="29"/>
      <c r="D5" s="29"/>
      <c r="E5" s="29"/>
      <c r="F5" s="29"/>
      <c r="G5" s="29"/>
      <c r="H5" s="30"/>
    </row>
    <row r="6" spans="2:8" ht="14.25" customHeight="1" x14ac:dyDescent="0.25">
      <c r="B6" s="3"/>
      <c r="C6" s="3"/>
      <c r="D6" s="3"/>
      <c r="E6" s="3"/>
      <c r="F6" s="3"/>
      <c r="G6" s="3"/>
      <c r="H6" s="3"/>
    </row>
    <row r="7" spans="2:8" x14ac:dyDescent="0.25">
      <c r="B7" s="20" t="s">
        <v>9</v>
      </c>
      <c r="C7" s="31" t="s">
        <v>0</v>
      </c>
      <c r="D7" s="32"/>
      <c r="E7" s="32"/>
      <c r="F7" s="32"/>
      <c r="G7" s="33"/>
      <c r="H7" s="34" t="s">
        <v>6</v>
      </c>
    </row>
    <row r="8" spans="2:8" ht="31.5" x14ac:dyDescent="0.25">
      <c r="B8" s="21"/>
      <c r="C8" s="7" t="s">
        <v>1</v>
      </c>
      <c r="D8" s="8" t="s">
        <v>2</v>
      </c>
      <c r="E8" s="7" t="s">
        <v>3</v>
      </c>
      <c r="F8" s="7" t="s">
        <v>4</v>
      </c>
      <c r="G8" s="7" t="s">
        <v>5</v>
      </c>
      <c r="H8" s="35"/>
    </row>
    <row r="9" spans="2:8" x14ac:dyDescent="0.25">
      <c r="B9" s="21"/>
      <c r="C9" s="9">
        <v>1</v>
      </c>
      <c r="D9" s="9">
        <v>2</v>
      </c>
      <c r="E9" s="9" t="s">
        <v>7</v>
      </c>
      <c r="F9" s="9">
        <v>4</v>
      </c>
      <c r="G9" s="9">
        <v>5</v>
      </c>
      <c r="H9" s="9" t="s">
        <v>8</v>
      </c>
    </row>
    <row r="10" spans="2:8" x14ac:dyDescent="0.25">
      <c r="B10" s="14" t="s">
        <v>14</v>
      </c>
      <c r="C10" s="6">
        <v>81369863.25</v>
      </c>
      <c r="D10" s="10">
        <v>0</v>
      </c>
      <c r="E10" s="6">
        <f>SUM(C10+D10)</f>
        <v>81369863.25</v>
      </c>
      <c r="F10" s="10">
        <v>19325962.129999999</v>
      </c>
      <c r="G10" s="6">
        <v>19325962.129999999</v>
      </c>
      <c r="H10" s="10">
        <f>E10-F10</f>
        <v>62043901.120000005</v>
      </c>
    </row>
    <row r="11" spans="2:8" x14ac:dyDescent="0.25">
      <c r="B11" s="14" t="s">
        <v>15</v>
      </c>
      <c r="C11" s="6">
        <v>249034842.66</v>
      </c>
      <c r="D11" s="10">
        <v>-6111751</v>
      </c>
      <c r="E11" s="6">
        <f t="shared" ref="E11:E24" si="0">SUM(C11+D11)</f>
        <v>242923091.66</v>
      </c>
      <c r="F11" s="10">
        <v>32473465.289999999</v>
      </c>
      <c r="G11" s="6">
        <v>32473465.289999999</v>
      </c>
      <c r="H11" s="10">
        <f t="shared" ref="H11:H24" si="1">E11-F11</f>
        <v>210449626.37</v>
      </c>
    </row>
    <row r="12" spans="2:8" ht="20.25" customHeight="1" x14ac:dyDescent="0.25">
      <c r="B12" s="14" t="s">
        <v>27</v>
      </c>
      <c r="C12" s="6">
        <v>1944480573.6400001</v>
      </c>
      <c r="D12" s="10">
        <v>39974446.619999997</v>
      </c>
      <c r="E12" s="6">
        <f t="shared" si="0"/>
        <v>1984455020.26</v>
      </c>
      <c r="F12" s="10">
        <v>341356199.31999999</v>
      </c>
      <c r="G12" s="6">
        <v>341356199.31999999</v>
      </c>
      <c r="H12" s="10">
        <f t="shared" si="1"/>
        <v>1643098820.9400001</v>
      </c>
    </row>
    <row r="13" spans="2:8" x14ac:dyDescent="0.25">
      <c r="B13" s="14" t="s">
        <v>16</v>
      </c>
      <c r="C13" s="6">
        <v>185992622.88</v>
      </c>
      <c r="D13" s="10">
        <v>0</v>
      </c>
      <c r="E13" s="6">
        <f t="shared" si="0"/>
        <v>185992622.88</v>
      </c>
      <c r="F13" s="10">
        <v>34399134.609999999</v>
      </c>
      <c r="G13" s="6">
        <v>34399134.609999999</v>
      </c>
      <c r="H13" s="10">
        <f t="shared" si="1"/>
        <v>151593488.26999998</v>
      </c>
    </row>
    <row r="14" spans="2:8" x14ac:dyDescent="0.25">
      <c r="B14" s="14" t="s">
        <v>28</v>
      </c>
      <c r="C14" s="6">
        <v>226048108.87</v>
      </c>
      <c r="D14" s="10">
        <v>-500000</v>
      </c>
      <c r="E14" s="6">
        <f t="shared" si="0"/>
        <v>225548108.87</v>
      </c>
      <c r="F14" s="10">
        <v>47686845.640000001</v>
      </c>
      <c r="G14" s="6">
        <v>47686845.640000001</v>
      </c>
      <c r="H14" s="10">
        <f t="shared" si="1"/>
        <v>177861263.23000002</v>
      </c>
    </row>
    <row r="15" spans="2:8" x14ac:dyDescent="0.25">
      <c r="B15" s="14" t="s">
        <v>17</v>
      </c>
      <c r="C15" s="6">
        <v>3128572119.4699998</v>
      </c>
      <c r="D15" s="10">
        <v>5019571.7900000382</v>
      </c>
      <c r="E15" s="6">
        <f t="shared" si="0"/>
        <v>3133591691.2599998</v>
      </c>
      <c r="F15" s="10">
        <v>758698510.99000001</v>
      </c>
      <c r="G15" s="6">
        <v>758689857.38999999</v>
      </c>
      <c r="H15" s="10">
        <f t="shared" si="1"/>
        <v>2374893180.2699995</v>
      </c>
    </row>
    <row r="16" spans="2:8" x14ac:dyDescent="0.25">
      <c r="B16" s="14" t="s">
        <v>18</v>
      </c>
      <c r="C16" s="6">
        <v>38643344.770000003</v>
      </c>
      <c r="D16" s="10">
        <v>48386.73</v>
      </c>
      <c r="E16" s="6">
        <f t="shared" si="0"/>
        <v>38691731.5</v>
      </c>
      <c r="F16" s="10">
        <v>7576965.0099999998</v>
      </c>
      <c r="G16" s="6">
        <v>7576965.0099999998</v>
      </c>
      <c r="H16" s="10">
        <f t="shared" si="1"/>
        <v>31114766.490000002</v>
      </c>
    </row>
    <row r="17" spans="1:8" ht="31.5" x14ac:dyDescent="0.25">
      <c r="B17" s="14" t="s">
        <v>19</v>
      </c>
      <c r="C17" s="6">
        <v>1872532333.99</v>
      </c>
      <c r="D17" s="10">
        <v>56021313.990000002</v>
      </c>
      <c r="E17" s="6">
        <f t="shared" si="0"/>
        <v>1928553647.98</v>
      </c>
      <c r="F17" s="10">
        <v>204522427.24000001</v>
      </c>
      <c r="G17" s="6">
        <v>204522427.24000001</v>
      </c>
      <c r="H17" s="10">
        <f t="shared" si="1"/>
        <v>1724031220.74</v>
      </c>
    </row>
    <row r="18" spans="1:8" ht="29.25" customHeight="1" x14ac:dyDescent="0.25">
      <c r="B18" s="14" t="s">
        <v>20</v>
      </c>
      <c r="C18" s="6">
        <v>2615654078.3099999</v>
      </c>
      <c r="D18" s="10">
        <v>-33736570.810000002</v>
      </c>
      <c r="E18" s="6">
        <f t="shared" si="0"/>
        <v>2581917507.5</v>
      </c>
      <c r="F18" s="10">
        <v>499575446</v>
      </c>
      <c r="G18" s="6">
        <v>499428735.38</v>
      </c>
      <c r="H18" s="10">
        <f t="shared" si="1"/>
        <v>2082342061.5</v>
      </c>
    </row>
    <row r="19" spans="1:8" ht="31.5" x14ac:dyDescent="0.25">
      <c r="B19" s="14" t="s">
        <v>21</v>
      </c>
      <c r="C19" s="6">
        <v>663543091.70000005</v>
      </c>
      <c r="D19" s="10">
        <v>5799641.4400000004</v>
      </c>
      <c r="E19" s="6">
        <f t="shared" si="0"/>
        <v>669342733.1400001</v>
      </c>
      <c r="F19" s="10">
        <v>220797801.46000001</v>
      </c>
      <c r="G19" s="6">
        <v>220797801.46000001</v>
      </c>
      <c r="H19" s="10">
        <f t="shared" si="1"/>
        <v>448544931.68000007</v>
      </c>
    </row>
    <row r="20" spans="1:8" ht="33.75" customHeight="1" x14ac:dyDescent="0.25">
      <c r="B20" s="14" t="s">
        <v>22</v>
      </c>
      <c r="C20" s="6">
        <v>324321156.81999999</v>
      </c>
      <c r="D20" s="10">
        <v>-7168317.3099999996</v>
      </c>
      <c r="E20" s="6">
        <f t="shared" si="0"/>
        <v>317152839.50999999</v>
      </c>
      <c r="F20" s="10">
        <v>56047356.799999997</v>
      </c>
      <c r="G20" s="6">
        <v>56047356.799999997</v>
      </c>
      <c r="H20" s="10">
        <f t="shared" si="1"/>
        <v>261105482.70999998</v>
      </c>
    </row>
    <row r="21" spans="1:8" ht="31.5" x14ac:dyDescent="0.25">
      <c r="B21" s="14" t="s">
        <v>23</v>
      </c>
      <c r="C21" s="6">
        <v>1183985523.2</v>
      </c>
      <c r="D21" s="10">
        <v>84253889.049999997</v>
      </c>
      <c r="E21" s="6">
        <f t="shared" si="0"/>
        <v>1268239412.25</v>
      </c>
      <c r="F21" s="10">
        <v>182012783.41</v>
      </c>
      <c r="G21" s="6">
        <v>182012783.41</v>
      </c>
      <c r="H21" s="10">
        <f t="shared" si="1"/>
        <v>1086226628.8399999</v>
      </c>
    </row>
    <row r="22" spans="1:8" ht="29.25" customHeight="1" x14ac:dyDescent="0.25">
      <c r="B22" s="14" t="s">
        <v>24</v>
      </c>
      <c r="C22" s="6">
        <v>289552693.63999999</v>
      </c>
      <c r="D22" s="10">
        <v>1021320.99</v>
      </c>
      <c r="E22" s="6">
        <f t="shared" si="0"/>
        <v>290574014.63</v>
      </c>
      <c r="F22" s="10">
        <v>44550760.859999999</v>
      </c>
      <c r="G22" s="6">
        <v>44544052.859999999</v>
      </c>
      <c r="H22" s="10">
        <f t="shared" si="1"/>
        <v>246023253.76999998</v>
      </c>
    </row>
    <row r="23" spans="1:8" ht="29.25" customHeight="1" x14ac:dyDescent="0.25">
      <c r="B23" s="14" t="s">
        <v>25</v>
      </c>
      <c r="C23" s="6">
        <v>152070029.72999999</v>
      </c>
      <c r="D23" s="10">
        <v>0</v>
      </c>
      <c r="E23" s="6">
        <f t="shared" si="0"/>
        <v>152070029.72999999</v>
      </c>
      <c r="F23" s="10">
        <v>26657403.809999999</v>
      </c>
      <c r="G23" s="6">
        <v>26619376.690000001</v>
      </c>
      <c r="H23" s="10">
        <f t="shared" si="1"/>
        <v>125412625.91999999</v>
      </c>
    </row>
    <row r="24" spans="1:8" ht="31.5" x14ac:dyDescent="0.25">
      <c r="B24" s="14" t="s">
        <v>30</v>
      </c>
      <c r="C24" s="6">
        <v>192053979.06999999</v>
      </c>
      <c r="D24" s="10">
        <v>3305.56</v>
      </c>
      <c r="E24" s="6">
        <f t="shared" si="0"/>
        <v>192057284.63</v>
      </c>
      <c r="F24" s="10">
        <v>33580736.280000001</v>
      </c>
      <c r="G24" s="6">
        <v>33580736.280000001</v>
      </c>
      <c r="H24" s="10">
        <f t="shared" si="1"/>
        <v>158476548.34999999</v>
      </c>
    </row>
    <row r="25" spans="1:8" x14ac:dyDescent="0.25">
      <c r="B25" s="13" t="s">
        <v>10</v>
      </c>
      <c r="C25" s="11">
        <f>SUM(C10:C24)</f>
        <v>13147854362</v>
      </c>
      <c r="D25" s="12">
        <f t="shared" ref="D25:H25" si="2">SUM(D10:D24)</f>
        <v>144625237.05000001</v>
      </c>
      <c r="E25" s="11">
        <f t="shared" si="2"/>
        <v>13292479599.049997</v>
      </c>
      <c r="F25" s="12">
        <f t="shared" si="2"/>
        <v>2509261798.8500004</v>
      </c>
      <c r="G25" s="11">
        <f t="shared" si="2"/>
        <v>2509061699.5100007</v>
      </c>
      <c r="H25" s="12">
        <f t="shared" si="2"/>
        <v>10783217800.199999</v>
      </c>
    </row>
    <row r="26" spans="1:8" x14ac:dyDescent="0.25">
      <c r="B26" s="4"/>
      <c r="C26" s="15"/>
      <c r="D26" s="15"/>
      <c r="E26" s="15"/>
      <c r="F26" s="15"/>
      <c r="G26" s="16"/>
      <c r="H26" s="15"/>
    </row>
    <row r="27" spans="1:8" x14ac:dyDescent="0.25">
      <c r="A27" s="1"/>
      <c r="B27" s="5" t="s">
        <v>26</v>
      </c>
      <c r="C27" s="4"/>
      <c r="D27" s="4"/>
      <c r="E27" s="4"/>
      <c r="F27" s="4"/>
      <c r="G27" s="4"/>
    </row>
    <row r="28" spans="1:8" x14ac:dyDescent="0.25">
      <c r="A28" s="1"/>
      <c r="B28" s="5"/>
      <c r="C28" s="4"/>
      <c r="D28" s="4"/>
      <c r="E28" s="4"/>
      <c r="F28" s="4"/>
      <c r="G28" s="4"/>
    </row>
    <row r="29" spans="1:8" x14ac:dyDescent="0.25">
      <c r="A29" s="1"/>
      <c r="B29" s="5"/>
      <c r="C29" s="4"/>
      <c r="D29" s="4"/>
      <c r="E29" s="4"/>
      <c r="F29" s="4"/>
      <c r="G29" s="4"/>
    </row>
    <row r="30" spans="1:8" x14ac:dyDescent="0.25">
      <c r="A30" s="1"/>
      <c r="B30" s="5"/>
      <c r="C30" s="4"/>
      <c r="D30" s="4"/>
      <c r="E30" s="4"/>
      <c r="F30" s="4"/>
      <c r="G30" s="4"/>
    </row>
    <row r="31" spans="1:8" x14ac:dyDescent="0.25">
      <c r="A31" s="1"/>
      <c r="B31" s="5"/>
      <c r="C31" s="4"/>
      <c r="D31" s="4"/>
      <c r="E31" s="4"/>
      <c r="F31" s="4"/>
      <c r="G31" s="4"/>
    </row>
    <row r="32" spans="1: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</sheetData>
  <sheetProtection formatCells="0" insertRows="0"/>
  <mergeCells count="7">
    <mergeCell ref="B2:H2"/>
    <mergeCell ref="B7:B9"/>
    <mergeCell ref="B3:H3"/>
    <mergeCell ref="B4:H4"/>
    <mergeCell ref="B5:H5"/>
    <mergeCell ref="C7:G7"/>
    <mergeCell ref="H7:H8"/>
  </mergeCells>
  <printOptions horizontalCentered="1" verticalCentered="1"/>
  <pageMargins left="0.19685039370078741" right="0.19685039370078741" top="0.19685039370078741" bottom="0.19685039370078741" header="0" footer="0"/>
  <pageSetup scale="70" orientation="landscape" r:id="rId1"/>
  <ignoredErrors>
    <ignoredError sqref="F25:G25 C25:D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CLASS ADMVA MZO 25</vt:lpstr>
      <vt:lpstr>'CLASS ADMVA MZO 25'!Área_de_impresión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2024-05-03T22:35:18Z</cp:lastPrinted>
  <dcterms:created xsi:type="dcterms:W3CDTF">2014-09-04T16:46:21Z</dcterms:created>
  <dcterms:modified xsi:type="dcterms:W3CDTF">2026-04-23T20:29:29Z</dcterms:modified>
</cp:coreProperties>
</file>