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\\10.10.23.75\shares\TRANSPARENCIA\Mildred\6. Consejos y Comités\Desarrollo Rural\"/>
    </mc:Choice>
  </mc:AlternateContent>
  <xr:revisionPtr revIDLastSave="0" documentId="13_ncr:1_{385D9992-5124-4593-BE17-B6CCDE7D2F39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Estadistica Asistencia" sheetId="3" r:id="rId1"/>
  </sheets>
  <definedNames>
    <definedName name="_xlnm._FilterDatabase" localSheetId="0" hidden="1">'Estadistica Asistencia'!$A$5:$R$65</definedName>
  </definedNames>
  <calcPr calcId="191029"/>
</workbook>
</file>

<file path=xl/calcChain.xml><?xml version="1.0" encoding="utf-8"?>
<calcChain xmlns="http://schemas.openxmlformats.org/spreadsheetml/2006/main">
  <c r="N65" i="3" l="1" a="1"/>
  <c r="N65" i="3" s="1"/>
  <c r="M65" i="3" a="1"/>
  <c r="M65" i="3" s="1"/>
  <c r="L65" i="3" a="1"/>
  <c r="L65" i="3" s="1"/>
  <c r="K65" i="3" a="1"/>
  <c r="K65" i="3" s="1"/>
  <c r="J65" i="3" a="1"/>
  <c r="J65" i="3" s="1"/>
  <c r="I65" i="3" a="1"/>
  <c r="I65" i="3" s="1"/>
  <c r="H65" i="3" a="1"/>
  <c r="H65" i="3" s="1"/>
  <c r="G65" i="3" a="1"/>
  <c r="G65" i="3" s="1"/>
  <c r="F65" i="3" a="1"/>
  <c r="F65" i="3" s="1"/>
  <c r="E65" i="3" a="1"/>
  <c r="E65" i="3" s="1"/>
  <c r="D65" i="3" a="1"/>
  <c r="D65" i="3" s="1"/>
  <c r="C65" i="3" a="1"/>
  <c r="C65" i="3" s="1"/>
  <c r="O64" i="3"/>
  <c r="O63" i="3"/>
  <c r="O62" i="3"/>
  <c r="O61" i="3"/>
  <c r="O60" i="3"/>
  <c r="O59" i="3"/>
  <c r="O58" i="3"/>
  <c r="O57" i="3"/>
  <c r="O56" i="3"/>
  <c r="O55" i="3"/>
  <c r="O54" i="3"/>
  <c r="O53" i="3"/>
  <c r="O52" i="3"/>
  <c r="O51" i="3"/>
  <c r="O50" i="3"/>
  <c r="O49" i="3"/>
  <c r="O48" i="3"/>
  <c r="O47" i="3"/>
  <c r="O46" i="3"/>
  <c r="O45" i="3"/>
  <c r="O44" i="3"/>
  <c r="O43" i="3"/>
  <c r="O42" i="3"/>
  <c r="O41" i="3"/>
  <c r="O40" i="3"/>
  <c r="O39" i="3"/>
  <c r="O38" i="3"/>
  <c r="O37" i="3"/>
  <c r="O36" i="3"/>
  <c r="O35" i="3"/>
  <c r="O34" i="3"/>
  <c r="O33" i="3"/>
  <c r="O32" i="3"/>
  <c r="O31" i="3"/>
  <c r="O30" i="3"/>
  <c r="O29" i="3"/>
  <c r="O28" i="3"/>
  <c r="O27" i="3"/>
  <c r="O26" i="3"/>
  <c r="O25" i="3"/>
  <c r="O24" i="3"/>
  <c r="O23" i="3"/>
  <c r="O22" i="3"/>
  <c r="O21" i="3"/>
  <c r="O20" i="3"/>
  <c r="O19" i="3"/>
  <c r="O18" i="3"/>
  <c r="O17" i="3"/>
  <c r="O16" i="3"/>
  <c r="O15" i="3"/>
  <c r="O14" i="3"/>
  <c r="O13" i="3"/>
  <c r="O12" i="3"/>
  <c r="O11" i="3"/>
  <c r="O10" i="3"/>
  <c r="O9" i="3"/>
  <c r="O8" i="3"/>
  <c r="O7" i="3"/>
  <c r="O6" i="3"/>
  <c r="P25" i="3" s="1"/>
  <c r="P53" i="3" l="1"/>
  <c r="P6" i="3"/>
  <c r="P37" i="3"/>
  <c r="P30" i="3"/>
  <c r="P46" i="3"/>
  <c r="P39" i="3"/>
  <c r="P10" i="3"/>
  <c r="P17" i="3"/>
  <c r="P11" i="3"/>
  <c r="P19" i="3"/>
  <c r="P51" i="3"/>
  <c r="P59" i="3"/>
  <c r="P44" i="3"/>
  <c r="P7" i="3"/>
  <c r="P20" i="3"/>
  <c r="P32" i="3"/>
  <c r="P47" i="3"/>
  <c r="P54" i="3"/>
  <c r="P8" i="3"/>
  <c r="P14" i="3"/>
  <c r="P21" i="3"/>
  <c r="P33" i="3"/>
  <c r="P41" i="3"/>
  <c r="P55" i="3"/>
  <c r="P62" i="3"/>
  <c r="P60" i="3"/>
  <c r="P13" i="3"/>
  <c r="P26" i="3"/>
  <c r="P40" i="3"/>
  <c r="P61" i="3"/>
  <c r="P9" i="3"/>
  <c r="P22" i="3"/>
  <c r="P27" i="3"/>
  <c r="P34" i="3"/>
  <c r="P42" i="3"/>
  <c r="P48" i="3"/>
  <c r="P56" i="3"/>
  <c r="P63" i="3"/>
  <c r="P15" i="3"/>
  <c r="P23" i="3"/>
  <c r="P28" i="3"/>
  <c r="P35" i="3"/>
  <c r="P49" i="3"/>
  <c r="P57" i="3"/>
  <c r="P64" i="3"/>
  <c r="P16" i="3"/>
  <c r="P24" i="3"/>
  <c r="P29" i="3"/>
  <c r="P36" i="3"/>
  <c r="P43" i="3"/>
  <c r="P50" i="3"/>
  <c r="P58" i="3"/>
  <c r="P12" i="3"/>
  <c r="P18" i="3"/>
  <c r="P31" i="3"/>
  <c r="P38" i="3"/>
  <c r="P45" i="3"/>
  <c r="P52" i="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<sst xmlns="http://schemas.openxmlformats.org/spreadsheetml/2006/main" count="139" uniqueCount="138">
  <si>
    <t>AYUNTAMIENTO DE ZAPOPAN, JALISCO</t>
  </si>
  <si>
    <t>Estadística de Asistencia 2026</t>
  </si>
  <si>
    <t>Consejo Municipal de Desarrollo Rural Sustentable (CMDRS)</t>
  </si>
  <si>
    <t>Integrantes del Consejo Municipal de Desarrollo Rural Sustentable</t>
  </si>
  <si>
    <t>Cargo o de carácter ciudadano</t>
  </si>
  <si>
    <t>REGISTRO DE ASISTENCIA</t>
  </si>
  <si>
    <t>Febrero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</si>
  <si>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</si>
  <si>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</si>
  <si>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</si>
  <si>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</si>
  <si>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</si>
  <si>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</si>
  <si>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</si>
  <si>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</si>
  <si>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</si>
  <si>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de asistencias</t>
  </si>
  <si>
    <t>Porcentaje de Asistencia por miembro</t>
  </si>
  <si>
    <t>Juan Jose Frangie Saade                                                                                                                                        Salvador Villaseñor Aldama</t>
  </si>
  <si>
    <t>Suplente del Presidente del Consejo de Desarrollo Rural Sustentable</t>
  </si>
  <si>
    <t>Martín de la Rosa Campos</t>
  </si>
  <si>
    <t>Secretario Técnico del Consejo de Desarrollo Rural Sustentable</t>
  </si>
  <si>
    <t>Gabriela Alejandra Magaña Enriquez</t>
  </si>
  <si>
    <t>Presidente de la Comisión de Desarrollo Rural</t>
  </si>
  <si>
    <t>Eduardo Ron Ramos</t>
  </si>
  <si>
    <t>Secretaría de Agricultura y Desarrollo Rural del Estado de Jalisco</t>
  </si>
  <si>
    <t>Alfredo Porras Dominguez</t>
  </si>
  <si>
    <t>Titular de la Oficina de Representación en la Entidad Federativa en Jalisco de la SADER</t>
  </si>
  <si>
    <t>Andrea Melissa Navarro Osuna</t>
  </si>
  <si>
    <t>Jefe del CADER Distrito 01 Zapopan</t>
  </si>
  <si>
    <t>Karla Guillermina Segura Juárez</t>
  </si>
  <si>
    <t>Directora General de DIF Zapopan</t>
  </si>
  <si>
    <t>David Rodríguez Pérez</t>
  </si>
  <si>
    <t>Contralor Ciudadano</t>
  </si>
  <si>
    <t>Juan Manuel Muñoz Valdivia</t>
  </si>
  <si>
    <t xml:space="preserve">Presidente del Programa Jovenes por el Campo </t>
  </si>
  <si>
    <t xml:space="preserve">Adriana Romo López </t>
  </si>
  <si>
    <t>Tesorera Municipal</t>
  </si>
  <si>
    <t>Antonio Leaño Reyes</t>
  </si>
  <si>
    <t>Rector de la Universidad Autónoma de Guadalajara</t>
  </si>
  <si>
    <t>Graciela Gudiño Cabrera</t>
  </si>
  <si>
    <t xml:space="preserve">Rector del C.U.C.B.A.  De la Universidad de Guadalajara </t>
  </si>
  <si>
    <t>Mariano Ornelas Márquez</t>
  </si>
  <si>
    <t xml:space="preserve">Presidente de la Asociación Agricola Local de Zapopan </t>
  </si>
  <si>
    <t>Ignacio Gomez Sandoval</t>
  </si>
  <si>
    <t>Presidente de la Unión de Productores de Ganado del Municipio de Zapopan</t>
  </si>
  <si>
    <t>Fernando Gúzman González</t>
  </si>
  <si>
    <t>Presidente de la Asociación Ganadera Local de Porcicultores de Zapopan</t>
  </si>
  <si>
    <t>Alejandro Valdés Pérez</t>
  </si>
  <si>
    <t>Presidente de la Asociación Avícola de Jalisco</t>
  </si>
  <si>
    <t>Hector Sabdiel Gomez Velazco</t>
  </si>
  <si>
    <t>Presidente de la Asociación Ganadera Local Especializada en Apicultura del Municipio de Zapopan, Jalisco</t>
  </si>
  <si>
    <t>Leopoldo González Barragan</t>
  </si>
  <si>
    <t>Representante de la Asociación de Introductores de Ganado de Zapopan</t>
  </si>
  <si>
    <t>José Antonio Ruelas Pérez</t>
  </si>
  <si>
    <t>Presidente del Consejo Directivo de la Unión Regional Ganadera de Jalisco</t>
  </si>
  <si>
    <t>Samuel Sandoval Sánchez</t>
  </si>
  <si>
    <t>Representante de la Asociación de Pequeños Propietarios de Zapopan</t>
  </si>
  <si>
    <t>Luis Jorge Pedroza Macías</t>
  </si>
  <si>
    <t>Representante de Propietarios Rurales de la Zona Norte del Bosque La Primavera</t>
  </si>
  <si>
    <t>Alejandro Garcia Alvarado</t>
  </si>
  <si>
    <t>Presidente de la Asociación Delegacional Número Dos de Propietarios Rurales de Palo Gordo</t>
  </si>
  <si>
    <t>Gerardo García Alvarado</t>
  </si>
  <si>
    <t>Presidente de la Asociación Delegacional Número Uno de Propietarios Rurales de Noroeste de Zapopan</t>
  </si>
  <si>
    <t>Jose Guadalupe Flores Sánchez</t>
  </si>
  <si>
    <t>Asociación Delegacional Número Siete de Fruticultores y Productores del Nopal y Verdura del Poblado de San Miguel de Tateposco</t>
  </si>
  <si>
    <t>Mateo Sánchez Ortega</t>
  </si>
  <si>
    <t>Presidente de la Asociación Delegacional Número Cuatro de los Propietarios Rurales de San Esteban</t>
  </si>
  <si>
    <t>Ramon Mercado González</t>
  </si>
  <si>
    <t>Presidente de la Asociación Delegacional Número Tres de  los Propietarios Rurales de Huaxtla de Hidalgo</t>
  </si>
  <si>
    <t>Bernardino Pineda González</t>
  </si>
  <si>
    <t>Presidente de la Asociación de Propietarios Rurales de San Lorenzo</t>
  </si>
  <si>
    <t>Ruben Ramírez Rodríguez</t>
  </si>
  <si>
    <t>Presidente de la Asociación de Cunicultores de Zapopan</t>
  </si>
  <si>
    <t>José Luis Gómez Reyes</t>
  </si>
  <si>
    <t>Presidente de la Unión de Ejidos</t>
  </si>
  <si>
    <t>Oscar Fernando Carrillo Flores</t>
  </si>
  <si>
    <t>Presidente del Ejido San Juan de Ocotán</t>
  </si>
  <si>
    <t>Saul Rodríguez Barajas</t>
  </si>
  <si>
    <t>Presidente de la Comunidad Indígena de Mezquitán</t>
  </si>
  <si>
    <t>José Casillas Martínez</t>
  </si>
  <si>
    <t>Presidente de la Comunidad Indígena de San Francisco Ixcatlán</t>
  </si>
  <si>
    <t>Carlos Alberto Sierra Machuca</t>
  </si>
  <si>
    <t>Presidente  de la Comunidad Indígena de San Esteban</t>
  </si>
  <si>
    <t>Abraham Gutiérrez Aguilar</t>
  </si>
  <si>
    <t>Presidente del Ejido Copala</t>
  </si>
  <si>
    <t>Héctor Javier Palos Delgadillo</t>
  </si>
  <si>
    <t>Presidente del Ejido Copalita</t>
  </si>
  <si>
    <t>Secundino Pérez Mayoral</t>
  </si>
  <si>
    <t>Presidente del Ejido El Camacho</t>
  </si>
  <si>
    <t>José Guadalupe Esparza Ramírez</t>
  </si>
  <si>
    <t>Presidente del Ejido El Lazo</t>
  </si>
  <si>
    <t>Unberto Ruiz</t>
  </si>
  <si>
    <t>Presidente del Ejido Ixcatán</t>
  </si>
  <si>
    <t>Francisco Javier Salcido Hernández</t>
  </si>
  <si>
    <t>Presidente del Ejido Jocotán</t>
  </si>
  <si>
    <t>Virginia García Aldrete</t>
  </si>
  <si>
    <t>Presidente del Ejido La Primavera</t>
  </si>
  <si>
    <t>Juan Pérez Cardenas</t>
  </si>
  <si>
    <t>Presidente del Ejido La Venta del Astillero</t>
  </si>
  <si>
    <t>José de Jesús Méndez Reyes</t>
  </si>
  <si>
    <t>Presidente del Ejido Milpillas</t>
  </si>
  <si>
    <t>Fernando Duran González</t>
  </si>
  <si>
    <t>Presidente del Ejido Milpillas Mesa de San Juan Bautista</t>
  </si>
  <si>
    <t>Benigno Rodríguez Sánchez</t>
  </si>
  <si>
    <t>Presidente del Ejido Mesa de San Juan</t>
  </si>
  <si>
    <t>Jorge Cortes Castro</t>
  </si>
  <si>
    <t>Presidente del Ejido Nuevo San Martín</t>
  </si>
  <si>
    <t>José Gabino Sandoval Sánchez</t>
  </si>
  <si>
    <t>Presidente del Ejido San Esteban</t>
  </si>
  <si>
    <t>J. Rosario Rodríguez Rodríguez</t>
  </si>
  <si>
    <t>Presidente del Ejido Santa Ana Tepetitlán</t>
  </si>
  <si>
    <t>Gerardo Ignacio Ulloa Ortega</t>
  </si>
  <si>
    <t>Presidente del Ejido Nextipac</t>
  </si>
  <si>
    <t>José Ponce Jimenez Avila</t>
  </si>
  <si>
    <t>Presidente del Ejido Santa Cruz del Astillero</t>
  </si>
  <si>
    <t>Abraham Mendoza Velázquez</t>
  </si>
  <si>
    <t>Presidente del Ejido Santa Lucía</t>
  </si>
  <si>
    <t>Benjamín Martínez Cuevas</t>
  </si>
  <si>
    <t>Presidente del Ejido Cuerámbaro</t>
  </si>
  <si>
    <t>Faustino Gonzalez Figueroa</t>
  </si>
  <si>
    <t>Presidente del Ejido Zoquipan</t>
  </si>
  <si>
    <t>Francisco Sanchez Casillas</t>
  </si>
  <si>
    <t>Presidente del Ejido Tesistán</t>
  </si>
  <si>
    <t>José Antonio Jiménez Torres</t>
  </si>
  <si>
    <t>Presidente del Ejido General Lázaro Cárdenas</t>
  </si>
  <si>
    <t>Ambrosio Ramírez Flores</t>
  </si>
  <si>
    <t>Presidente del ejido el Collí</t>
  </si>
  <si>
    <t>Ramón Gerardo Valadez Grajeda</t>
  </si>
  <si>
    <t>Presidente del Ejido Los Belenes</t>
  </si>
  <si>
    <t>Raúl Báez Ríos                                         Miguel Ángel Anguiano Camacho</t>
  </si>
  <si>
    <t>Presidente del Ejido la Soledad</t>
  </si>
  <si>
    <t>Luis Abraham Ruizvelasco Suarez</t>
  </si>
  <si>
    <t>Presidente del Ejido Mesón de Copala</t>
  </si>
  <si>
    <t>Feliz Heriberto Márquez Rodríguez</t>
  </si>
  <si>
    <t>Presidente del Ejido La Cofradía</t>
  </si>
  <si>
    <t>Total en porcentaje</t>
  </si>
  <si>
    <t>Se informa que durante el mes el Consejo no sesionó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</si>
</sst>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charset val="134"/>
      <scheme val="minor"/>
    </font>
    <font>
      <sz val="8"/>
      <color theme="1"/>
      <name val="Calibri"/>
      <family val="2"/>
      <scheme val="minor"/>
    </font>
    <font>
      <b/>
      <sz val="8"/>
      <name val="Century Gothic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b/>
      <sz val="8"/>
      <name val="Century Gothic"/>
      <family val="2"/>
    </font>
    <font>
      <sz val="8"/>
      <color theme="1"/>
      <name val="Century Gothic"/>
      <family val="2"/>
    </font>
    <font>
      <b/>
      <sz val="8"/>
      <color theme="1"/>
      <name val="Century Gothic"/>
      <family val="2"/>
    </font>
    <font>
      <sz val="8"/>
      <name val="Century Gothic"/>
      <family val="2"/>
    </font>
    <font>
      <u/>
      <sz val="8"/>
      <color theme="10"/>
      <name val="Century Gothic"/>
      <family val="2"/>
    </font>
    <font>
      <b/>
      <sz val="14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374370555742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3" fillId="0" borderId="0" applyNumberForma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6" fillId="0" borderId="0"/>
  </cellStyleXfs>
  <cellXfs count="43">
    <xf numFmtId="0" fontId="0" fillId="0" borderId="0" xfId="0"/>
    <xf numFmtId="0" fontId="1" fillId="2" borderId="0" xfId="0" applyFont="1" applyFill="1"/>
    <xf numFmtId="0" fontId="0" fillId="2" borderId="0" xfId="0" applyFill="1"/>
    <xf numFmtId="0" fontId="0" fillId="2" borderId="0" xfId="0" applyFill="1" applyAlignment="1">
      <alignment wrapText="1"/>
    </xf>
    <xf numFmtId="0" fontId="2" fillId="3" borderId="7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center" wrapText="1"/>
    </xf>
    <xf numFmtId="14" fontId="7" fillId="3" borderId="7" xfId="0" applyNumberFormat="1" applyFont="1" applyFill="1" applyBorder="1" applyAlignment="1">
      <alignment horizontal="center" vertical="center" wrapText="1"/>
    </xf>
    <xf numFmtId="0" fontId="7" fillId="0" borderId="7" xfId="1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0" fillId="0" borderId="7" xfId="1" applyFont="1" applyBorder="1" applyAlignment="1">
      <alignment vertical="top" wrapText="1"/>
    </xf>
    <xf numFmtId="0" fontId="11" fillId="0" borderId="7" xfId="1" applyFont="1" applyBorder="1" applyAlignment="1">
      <alignment vertical="top" wrapText="1"/>
    </xf>
    <xf numFmtId="0" fontId="9" fillId="0" borderId="7" xfId="0" applyFont="1" applyBorder="1" applyAlignment="1">
      <alignment horizontal="center" vertical="center"/>
    </xf>
    <xf numFmtId="1" fontId="9" fillId="0" borderId="7" xfId="0" applyNumberFormat="1" applyFont="1" applyBorder="1" applyAlignment="1">
      <alignment horizontal="center" vertical="center"/>
    </xf>
    <xf numFmtId="0" fontId="8" fillId="2" borderId="0" xfId="0" applyFont="1" applyFill="1"/>
    <xf numFmtId="0" fontId="9" fillId="2" borderId="0" xfId="0" applyFont="1" applyFill="1"/>
    <xf numFmtId="2" fontId="9" fillId="3" borderId="7" xfId="0" applyNumberFormat="1" applyFont="1" applyFill="1" applyBorder="1" applyAlignment="1">
      <alignment horizontal="center" vertical="center"/>
    </xf>
    <xf numFmtId="0" fontId="9" fillId="3" borderId="7" xfId="0" applyFont="1" applyFill="1" applyBorder="1"/>
    <xf numFmtId="1" fontId="9" fillId="3" borderId="7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left" vertical="center" wrapText="1"/>
    </xf>
    <xf numFmtId="0" fontId="10" fillId="0" borderId="7" xfId="0" applyFont="1" applyFill="1" applyBorder="1" applyAlignment="1">
      <alignment horizontal="left" vertical="top" wrapText="1"/>
    </xf>
    <xf numFmtId="0" fontId="10" fillId="0" borderId="7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10" fillId="2" borderId="7" xfId="0" applyFont="1" applyFill="1" applyBorder="1" applyAlignment="1">
      <alignment horizontal="left" vertical="center" wrapText="1"/>
    </xf>
    <xf numFmtId="0" fontId="10" fillId="0" borderId="7" xfId="0" applyFont="1" applyFill="1" applyBorder="1" applyAlignment="1">
      <alignment vertical="center" wrapText="1"/>
    </xf>
    <xf numFmtId="0" fontId="10" fillId="0" borderId="8" xfId="0" applyFont="1" applyFill="1" applyBorder="1" applyAlignment="1">
      <alignment horizontal="left" vertical="center" wrapText="1"/>
    </xf>
    <xf numFmtId="0" fontId="10" fillId="0" borderId="7" xfId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12" fillId="2" borderId="1" xfId="4" applyFont="1" applyFill="1" applyBorder="1" applyAlignment="1">
      <alignment horizontal="center" vertical="center"/>
    </xf>
    <xf numFmtId="0" fontId="12" fillId="2" borderId="2" xfId="4" applyFont="1" applyFill="1" applyBorder="1" applyAlignment="1">
      <alignment horizontal="center" vertical="center"/>
    </xf>
    <xf numFmtId="0" fontId="12" fillId="2" borderId="9" xfId="4" applyFont="1" applyFill="1" applyBorder="1" applyAlignment="1">
      <alignment horizontal="center" vertical="center"/>
    </xf>
    <xf numFmtId="0" fontId="12" fillId="2" borderId="3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10" xfId="4" applyFont="1" applyFill="1" applyBorder="1" applyAlignment="1">
      <alignment horizontal="center" vertical="center" wrapText="1"/>
    </xf>
    <xf numFmtId="0" fontId="12" fillId="2" borderId="4" xfId="4" applyFont="1" applyFill="1" applyBorder="1" applyAlignment="1">
      <alignment horizontal="center" vertical="center" wrapText="1"/>
    </xf>
    <xf numFmtId="0" fontId="12" fillId="2" borderId="5" xfId="4" applyFont="1" applyFill="1" applyBorder="1" applyAlignment="1">
      <alignment horizontal="center" vertical="center" wrapText="1"/>
    </xf>
    <xf numFmtId="0" fontId="12" fillId="2" borderId="11" xfId="4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11" fillId="0" borderId="6" xfId="1" applyFont="1" applyBorder="1" applyAlignment="1">
      <alignment horizontal="center" vertical="top" wrapText="1"/>
    </xf>
    <xf numFmtId="0" fontId="11" fillId="0" borderId="12" xfId="1" applyFont="1" applyBorder="1" applyAlignment="1">
      <alignment horizontal="center" vertical="top" wrapText="1"/>
    </xf>
    <xf numFmtId="0" fontId="11" fillId="0" borderId="8" xfId="1" applyFont="1" applyBorder="1" applyAlignment="1">
      <alignment horizontal="center" vertical="top" wrapText="1"/>
    </xf>
  </cellXfs>
  <cellStyles count="6">
    <cellStyle name="Hipervínculo" xfId="1" builtinId="8"/>
    <cellStyle name="Normal" xfId="0" builtinId="0"/>
    <cellStyle name="Normal 2" xfId="2" xr:uid="{00000000-0005-0000-0000-000031000000}"/>
    <cellStyle name="Normal 3" xfId="3" xr:uid="{00000000-0005-0000-0000-000032000000}"/>
    <cellStyle name="Normal 4" xfId="4" xr:uid="{00000000-0005-0000-0000-000033000000}"/>
    <cellStyle name="Normal 5" xfId="5" xr:uid="{00000000-0005-0000-0000-00003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s-MX" sz="900" b="1" i="0" u="none" strike="noStrike" kern="1200" baseline="0">
                <a:solidFill>
                  <a:schemeClr val="tx1"/>
                </a:solidFill>
                <a:latin typeface="Century Gothic" pitchFamily="34" charset="0"/>
                <a:ea typeface="+mn-ea"/>
                <a:cs typeface="+mn-cs"/>
              </a:defRPr>
            </a:pPr>
            <a:r>
              <a:rPr lang="es-MX" sz="900"/>
              <a:t>Porcentaje de Asistencia por Sesión</a:t>
            </a:r>
            <a:r>
              <a:rPr lang="es-MX" sz="900" baseline="0"/>
              <a:t> </a:t>
            </a:r>
          </a:p>
          <a:p>
            <a:pPr>
              <a:defRPr sz="900"/>
            </a:pPr>
            <a:r>
              <a:rPr lang="es-MX" sz="900"/>
              <a:t>Consejo Municipal de Desarrollo Sustentable</a:t>
            </a:r>
          </a:p>
        </c:rich>
      </c:tx>
      <c:layout>
        <c:manualLayout>
          <c:xMode val="edge"/>
          <c:yMode val="edge"/>
          <c:x val="0.74225533041718095"/>
          <c:y val="2.326352691600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MX" sz="900" b="1" i="0" u="none" strike="noStrike" kern="1200" baseline="0">
              <a:solidFill>
                <a:schemeClr val="tx1"/>
              </a:solidFill>
              <a:latin typeface="Century Gothic" pitchFamily="34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0.11916604936866"/>
          <c:y val="0.16661391334338899"/>
          <c:w val="0.85317722355263603"/>
          <c:h val="0.7421123386956699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 Asistencia'!$C$5:$N$5</c:f>
              <c:strCache>
                <c:ptCount val="12"/>
                <c:pt idx="0">
                  <c:v>30/01/2026</c:v>
                </c:pt>
                <c:pt idx="1">
                  <c:v>Febrero</c:v>
                </c:pt>
                <c:pt idx="2">
                  <c:v>26/03/2026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'Estadistica Asistencia'!$C$65:$N$65</c:f>
              <c:numCache>
                <c:formatCode>0.00</c:formatCode>
                <c:ptCount val="12"/>
                <c:pt idx="0" formatCode="0">
                  <c:v>71.186440677966104</c:v>
                </c:pt>
                <c:pt idx="1">
                  <c:v>0</c:v>
                </c:pt>
                <c:pt idx="2" formatCode="0">
                  <c:v>71.186440677966104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6B-4B10-9DCA-D9285E308A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4263872"/>
        <c:axId val="354267232"/>
      </c:barChart>
      <c:catAx>
        <c:axId val="3542638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MX" sz="800" b="0" i="0" u="none" strike="noStrike" kern="1200" baseline="0">
                <a:solidFill>
                  <a:schemeClr val="tx1"/>
                </a:solidFill>
                <a:latin typeface="Century Gothic" pitchFamily="34" charset="0"/>
                <a:ea typeface="+mn-ea"/>
                <a:cs typeface="+mn-cs"/>
              </a:defRPr>
            </a:pPr>
            <a:endParaRPr lang="es-MX"/>
          </a:p>
        </c:txPr>
        <c:crossAx val="354267232"/>
        <c:crossesAt val="0"/>
        <c:auto val="1"/>
        <c:lblAlgn val="ctr"/>
        <c:lblOffset val="100"/>
        <c:noMultiLvlLbl val="1"/>
      </c:catAx>
      <c:valAx>
        <c:axId val="354267232"/>
        <c:scaling>
          <c:orientation val="minMax"/>
          <c:max val="1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MX" sz="900" b="0" i="0" u="none" strike="noStrike" kern="1200" baseline="0">
                <a:solidFill>
                  <a:schemeClr val="tx1"/>
                </a:solidFill>
                <a:latin typeface="Century Gothic" pitchFamily="34" charset="0"/>
                <a:ea typeface="+mn-ea"/>
                <a:cs typeface="+mn-cs"/>
              </a:defRPr>
            </a:pPr>
            <a:endParaRPr lang="es-MX"/>
          </a:p>
        </c:txPr>
        <c:crossAx val="354263872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ee3ccefe-f3a6-4cb1-8d1c-643a7a148cc1}"/>
      </c:ext>
    </c:extLst>
  </c:chart>
  <c:spPr>
    <a:solidFill>
      <a:schemeClr val="bg1">
        <a:lumMod val="95000"/>
      </a:schemeClr>
    </a:solidFill>
    <a:ln w="9525" cap="flat" cmpd="sng" algn="ctr">
      <a:noFill/>
      <a:prstDash val="solid"/>
      <a:round/>
    </a:ln>
    <a:effectLst/>
  </c:spPr>
  <c:txPr>
    <a:bodyPr/>
    <a:lstStyle/>
    <a:p>
      <a:pPr>
        <a:defRPr lang="es-MX" sz="900">
          <a:latin typeface="Century Gothic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s-MX" sz="800" b="1" i="0" u="none" strike="noStrike" kern="1200" baseline="0">
                <a:solidFill>
                  <a:schemeClr val="dk1"/>
                </a:solidFill>
                <a:latin typeface="Century Gothic" pitchFamily="34" charset="0"/>
                <a:ea typeface="+mn-ea"/>
                <a:cs typeface="+mn-cs"/>
              </a:defRPr>
            </a:pPr>
            <a:r>
              <a:rPr lang="es-MX" sz="800"/>
              <a:t>Asistencia por Integrante</a:t>
            </a:r>
          </a:p>
          <a:p>
            <a:pPr>
              <a:defRPr sz="800"/>
            </a:pPr>
            <a:r>
              <a:rPr lang="es-MX" sz="800"/>
              <a:t>Consejo Municipal de Desarrollo Sustentable</a:t>
            </a:r>
          </a:p>
        </c:rich>
      </c:tx>
      <c:layout>
        <c:manualLayout>
          <c:xMode val="edge"/>
          <c:yMode val="edge"/>
          <c:x val="0.71760973201383604"/>
          <c:y val="8.354124273791700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MX" sz="800" b="1" i="0" u="none" strike="noStrike" kern="1200" baseline="0">
              <a:solidFill>
                <a:schemeClr val="dk1"/>
              </a:solidFill>
              <a:latin typeface="Century Gothic" pitchFamily="34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cat>
            <c:strRef>
              <c:f>'Estadistica Asistencia'!$A$6:$A$20</c:f>
              <c:strCache>
                <c:ptCount val="15"/>
                <c:pt idx="0">
                  <c:v>Juan Jose Frangie Saade                                                                                                                                        Salvador Villaseñor Aldama</c:v>
                </c:pt>
                <c:pt idx="1">
                  <c:v>Martín de la Rosa Campos</c:v>
                </c:pt>
                <c:pt idx="2">
                  <c:v>Gabriela Alejandra Magaña Enriquez</c:v>
                </c:pt>
                <c:pt idx="3">
                  <c:v>Eduardo Ron Ramos</c:v>
                </c:pt>
                <c:pt idx="4">
                  <c:v>Alfredo Porras Dominguez</c:v>
                </c:pt>
                <c:pt idx="5">
                  <c:v>Andrea Melissa Navarro Osuna</c:v>
                </c:pt>
                <c:pt idx="6">
                  <c:v>Karla Guillermina Segura Juárez</c:v>
                </c:pt>
                <c:pt idx="7">
                  <c:v>David Rodríguez Pérez</c:v>
                </c:pt>
                <c:pt idx="8">
                  <c:v>Juan Manuel Muñoz Valdivia</c:v>
                </c:pt>
                <c:pt idx="9">
                  <c:v>Adriana Romo López </c:v>
                </c:pt>
                <c:pt idx="10">
                  <c:v>Antonio Leaño Reyes</c:v>
                </c:pt>
                <c:pt idx="11">
                  <c:v>Graciela Gudiño Cabrera</c:v>
                </c:pt>
                <c:pt idx="12">
                  <c:v>Mariano Ornelas Márquez</c:v>
                </c:pt>
                <c:pt idx="13">
                  <c:v>Ignacio Gomez Sandoval</c:v>
                </c:pt>
                <c:pt idx="14">
                  <c:v>Fernando Gúzman González</c:v>
                </c:pt>
              </c:strCache>
            </c:strRef>
          </c:cat>
          <c:val>
            <c:numRef>
              <c:f>'Estadistica Asistencia'!$O$6:$O$20</c:f>
              <c:numCache>
                <c:formatCode>General</c:formatCode>
                <c:ptCount val="1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0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DC-41A1-A69C-0C06EE7164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4269472"/>
        <c:axId val="354270032"/>
      </c:barChart>
      <c:catAx>
        <c:axId val="3542694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MX" sz="800" b="0" i="0" u="none" strike="noStrike" kern="1200" baseline="0">
                <a:solidFill>
                  <a:schemeClr val="dk1"/>
                </a:solidFill>
                <a:latin typeface="Century Gothic" pitchFamily="34" charset="0"/>
                <a:ea typeface="+mn-ea"/>
                <a:cs typeface="+mn-cs"/>
              </a:defRPr>
            </a:pPr>
            <a:endParaRPr lang="es-MX"/>
          </a:p>
        </c:txPr>
        <c:crossAx val="354270032"/>
        <c:crosses val="autoZero"/>
        <c:auto val="1"/>
        <c:lblAlgn val="ctr"/>
        <c:lblOffset val="100"/>
        <c:noMultiLvlLbl val="0"/>
      </c:catAx>
      <c:valAx>
        <c:axId val="354270032"/>
        <c:scaling>
          <c:orientation val="minMax"/>
          <c:max val="12"/>
          <c:min val="0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MX" sz="800" b="0" i="0" u="none" strike="noStrike" kern="1200" baseline="0">
                <a:solidFill>
                  <a:schemeClr val="dk1"/>
                </a:solidFill>
                <a:latin typeface="Century Gothic" pitchFamily="34" charset="0"/>
                <a:ea typeface="+mn-ea"/>
                <a:cs typeface="+mn-cs"/>
              </a:defRPr>
            </a:pPr>
            <a:endParaRPr lang="es-MX"/>
          </a:p>
        </c:txPr>
        <c:crossAx val="354269472"/>
        <c:crosses val="autoZero"/>
        <c:crossBetween val="between"/>
        <c:majorUnit val="1"/>
        <c:minorUnit val="0.04"/>
      </c:valAx>
      <c:spPr>
        <a:solidFill>
          <a:schemeClr val="bg1">
            <a:lumMod val="95000"/>
          </a:schemeClr>
        </a:solidFill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5377bc66-cb32-4670-9aa6-553c35b0eaf4}"/>
      </c:ext>
    </c:extLst>
  </c:chart>
  <c:spPr>
    <a:solidFill>
      <a:schemeClr val="bg1">
        <a:lumMod val="95000"/>
      </a:schemeClr>
    </a:solidFill>
    <a:ln w="9525" cap="flat" cmpd="sng" algn="ctr">
      <a:noFill/>
      <a:prstDash val="solid"/>
      <a:round/>
    </a:ln>
    <a:effectLst/>
  </c:spPr>
  <c:txPr>
    <a:bodyPr/>
    <a:lstStyle/>
    <a:p>
      <a:pPr>
        <a:defRPr lang="es-MX" sz="800">
          <a:latin typeface="Century Gothic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13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3">
      <cs:styleClr val="auto"/>
    </cs:fillRef>
    <cs:effectRef idx="3">
      <a:schemeClr val="dk1"/>
    </cs:effectRef>
    <cs:fontRef idx="minor">
      <a:schemeClr val="tx1"/>
    </cs:fontRef>
  </cs:dataPoint>
  <cs:dataPoint3D>
    <cs:lnRef idx="0"/>
    <cs:fillRef idx="1">
      <cs:styleClr val="auto"/>
    </cs:fillRef>
    <cs:effectRef idx="3">
      <a:schemeClr val="dk1"/>
    </cs:effectRef>
    <cs:fontRef idx="minor">
      <a:schemeClr val="tx1"/>
    </cs:fontRef>
  </cs:dataPoint3D>
  <cs:dataPointLine>
    <cs:lnRef idx="1">
      <cs:styleClr val="auto"/>
    </cs:lnRef>
    <cs:lineWidthScale>7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3">
      <cs:styleClr val="auto"/>
    </cs:fillRef>
    <cs:effectRef idx="3">
      <a:schemeClr val="dk1"/>
    </cs:effectRef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0"/>
    <cs:fillRef idx="3" mods="ignoreCSTransforms">
      <cs:styleClr val="0">
        <a:shade val="25000"/>
      </cs:styleClr>
    </cs:fillRef>
    <cs:effectRef idx="3">
      <a:schemeClr val="dk1"/>
    </cs:effectRef>
    <cs:fontRef idx="minor">
      <a:schemeClr val="tx1"/>
    </cs:fontRef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0"/>
    <cs:fillRef idx="3" mods="ignoreCSTransforms">
      <cs:styleClr val="0">
        <a:tint val="25000"/>
      </cs:styleClr>
    </cs:fillRef>
    <cs:effectRef idx="3">
      <a:schemeClr val="dk1"/>
    </cs:effectRef>
    <cs:fontRef idx="minor">
      <a:schemeClr val="tx1"/>
    </cs:fontRef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40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66</xdr:row>
      <xdr:rowOff>12701</xdr:rowOff>
    </xdr:from>
    <xdr:to>
      <xdr:col>7</xdr:col>
      <xdr:colOff>19050</xdr:colOff>
      <xdr:row>82</xdr:row>
      <xdr:rowOff>171450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891269</xdr:colOff>
      <xdr:row>65</xdr:row>
      <xdr:rowOff>142875</xdr:rowOff>
    </xdr:from>
    <xdr:to>
      <xdr:col>16</xdr:col>
      <xdr:colOff>19051</xdr:colOff>
      <xdr:row>93</xdr:row>
      <xdr:rowOff>0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676275</xdr:colOff>
      <xdr:row>0</xdr:row>
      <xdr:rowOff>0</xdr:rowOff>
    </xdr:from>
    <xdr:to>
      <xdr:col>0</xdr:col>
      <xdr:colOff>1524000</xdr:colOff>
      <xdr:row>2</xdr:row>
      <xdr:rowOff>290559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CD95D1A-6E04-4D7F-BF70-098E1288AB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275" y="0"/>
          <a:ext cx="847725" cy="938259"/>
        </a:xfrm>
        <a:prstGeom prst="rect">
          <a:avLst/>
        </a:prstGeom>
      </xdr:spPr>
    </xdr:pic>
    <xdr:clientData/>
  </xdr:twoCellAnchor>
  <xdr:twoCellAnchor editAs="oneCell">
    <xdr:from>
      <xdr:col>15</xdr:col>
      <xdr:colOff>85725</xdr:colOff>
      <xdr:row>0</xdr:row>
      <xdr:rowOff>0</xdr:rowOff>
    </xdr:from>
    <xdr:to>
      <xdr:col>15</xdr:col>
      <xdr:colOff>933450</xdr:colOff>
      <xdr:row>2</xdr:row>
      <xdr:rowOff>290559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4175716C-A14C-4587-A46A-F675D11AD3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687800" y="0"/>
          <a:ext cx="847725" cy="9382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zapopan.gob.mx/wp-content/uploads/2026/05/Consejo_Desarrollo_Rural_Sustentable_Abril_2025.pdf" TargetMode="External"/><Relationship Id="rId1" Type="http://schemas.openxmlformats.org/officeDocument/2006/relationships/hyperlink" Target="https://www.zapopan.gob.mx/wp-content/uploads/2026/03/Consejo_Desarrollo_Rural_Sustentable_Febrero_2026.pdf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5"/>
  <sheetViews>
    <sheetView tabSelected="1" workbookViewId="0">
      <selection activeCell="A4" sqref="A4:A5"/>
    </sheetView>
  </sheetViews>
  <sheetFormatPr baseColWidth="10" defaultColWidth="11.42578125" defaultRowHeight="15"/>
  <cols>
    <col min="1" max="1" width="32.85546875" style="3" customWidth="1"/>
    <col min="2" max="2" width="35.85546875" style="2" bestFit="1" customWidth="1"/>
    <col min="3" max="14" width="13.7109375" style="2" customWidth="1"/>
    <col min="15" max="16" width="15.7109375" style="2" customWidth="1"/>
    <col min="17" max="18" width="10.7109375" style="2" customWidth="1"/>
    <col min="19" max="16384" width="11.42578125" style="2"/>
  </cols>
  <sheetData>
    <row r="1" spans="1:17" ht="26.1" customHeight="1">
      <c r="A1" s="27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9"/>
    </row>
    <row r="2" spans="1:17" ht="26.1" customHeight="1">
      <c r="A2" s="30" t="s">
        <v>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2"/>
    </row>
    <row r="3" spans="1:17" ht="26.1" customHeight="1">
      <c r="A3" s="33" t="s">
        <v>2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5"/>
    </row>
    <row r="4" spans="1:17" s="1" customFormat="1" ht="30" customHeight="1">
      <c r="A4" s="38" t="s">
        <v>3</v>
      </c>
      <c r="B4" s="38" t="s">
        <v>4</v>
      </c>
      <c r="C4" s="36" t="s">
        <v>5</v>
      </c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</row>
    <row r="5" spans="1:17" s="1" customFormat="1" ht="35.1" customHeight="1">
      <c r="A5" s="39"/>
      <c r="B5" s="39"/>
      <c r="C5" s="6">
        <v>46052</v>
      </c>
      <c r="D5" s="6" t="s">
        <v>6</v>
      </c>
      <c r="E5" s="6">
        <v>46107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12</v>
      </c>
      <c r="L5" s="6" t="s">
        <v>13</v>
      </c>
      <c r="M5" s="6" t="s">
        <v>14</v>
      </c>
      <c r="N5" s="6" t="s">
        <v>15</v>
      </c>
      <c r="O5" s="4" t="s">
        <v>16</v>
      </c>
      <c r="P5" s="4" t="s">
        <v>17</v>
      </c>
      <c r="Q5" s="5"/>
    </row>
    <row r="6" spans="1:17" s="13" customFormat="1" ht="38.1" customHeight="1">
      <c r="A6" s="18" t="s">
        <v>18</v>
      </c>
      <c r="B6" s="20" t="s">
        <v>19</v>
      </c>
      <c r="C6" s="25">
        <v>1</v>
      </c>
      <c r="D6" s="40" t="s">
        <v>137</v>
      </c>
      <c r="E6" s="26">
        <v>1</v>
      </c>
      <c r="F6" s="40" t="s">
        <v>137</v>
      </c>
      <c r="G6" s="8"/>
      <c r="H6" s="8"/>
      <c r="I6" s="8"/>
      <c r="J6" s="8"/>
      <c r="K6" s="9"/>
      <c r="L6" s="8"/>
      <c r="M6" s="8"/>
      <c r="N6" s="10"/>
      <c r="O6" s="11">
        <f t="shared" ref="O6:O10" si="0">SUM(C6:N6)</f>
        <v>2</v>
      </c>
      <c r="P6" s="12">
        <f t="shared" ref="P6:P10" si="1">(O6*100)/$O$6</f>
        <v>100</v>
      </c>
    </row>
    <row r="7" spans="1:17" s="13" customFormat="1" ht="38.1" customHeight="1">
      <c r="A7" s="18" t="s">
        <v>20</v>
      </c>
      <c r="B7" s="20" t="s">
        <v>21</v>
      </c>
      <c r="C7" s="25">
        <v>1</v>
      </c>
      <c r="D7" s="41"/>
      <c r="E7" s="26">
        <v>1</v>
      </c>
      <c r="F7" s="41"/>
      <c r="G7" s="8"/>
      <c r="H7" s="8"/>
      <c r="I7" s="8"/>
      <c r="J7" s="8"/>
      <c r="K7" s="9"/>
      <c r="L7" s="8"/>
      <c r="M7" s="8"/>
      <c r="N7" s="10"/>
      <c r="O7" s="11">
        <f t="shared" si="0"/>
        <v>2</v>
      </c>
      <c r="P7" s="12">
        <f t="shared" si="1"/>
        <v>100</v>
      </c>
    </row>
    <row r="8" spans="1:17" s="13" customFormat="1" ht="38.1" customHeight="1">
      <c r="A8" s="18" t="s">
        <v>22</v>
      </c>
      <c r="B8" s="20" t="s">
        <v>23</v>
      </c>
      <c r="C8" s="25">
        <v>1</v>
      </c>
      <c r="D8" s="41"/>
      <c r="E8" s="26">
        <v>1</v>
      </c>
      <c r="F8" s="41"/>
      <c r="G8" s="8"/>
      <c r="H8" s="8"/>
      <c r="I8" s="8"/>
      <c r="J8" s="8"/>
      <c r="K8" s="9"/>
      <c r="L8" s="7"/>
      <c r="M8" s="7"/>
      <c r="N8" s="10"/>
      <c r="O8" s="11">
        <f t="shared" si="0"/>
        <v>2</v>
      </c>
      <c r="P8" s="12">
        <f t="shared" si="1"/>
        <v>100</v>
      </c>
    </row>
    <row r="9" spans="1:17" s="13" customFormat="1" ht="38.1" customHeight="1">
      <c r="A9" s="18" t="s">
        <v>24</v>
      </c>
      <c r="B9" s="20" t="s">
        <v>25</v>
      </c>
      <c r="C9" s="25">
        <v>1</v>
      </c>
      <c r="D9" s="41"/>
      <c r="E9" s="26">
        <v>0</v>
      </c>
      <c r="F9" s="41"/>
      <c r="G9" s="8"/>
      <c r="H9" s="8"/>
      <c r="I9" s="8"/>
      <c r="J9" s="8"/>
      <c r="K9" s="9"/>
      <c r="L9" s="8"/>
      <c r="M9" s="8"/>
      <c r="N9" s="10"/>
      <c r="O9" s="11">
        <f t="shared" si="0"/>
        <v>1</v>
      </c>
      <c r="P9" s="12">
        <f t="shared" si="1"/>
        <v>50</v>
      </c>
    </row>
    <row r="10" spans="1:17" s="13" customFormat="1" ht="38.1" customHeight="1">
      <c r="A10" s="18" t="s">
        <v>26</v>
      </c>
      <c r="B10" s="20" t="s">
        <v>27</v>
      </c>
      <c r="C10" s="25">
        <v>0</v>
      </c>
      <c r="D10" s="41"/>
      <c r="E10" s="26">
        <v>0</v>
      </c>
      <c r="F10" s="41"/>
      <c r="G10" s="8"/>
      <c r="H10" s="8"/>
      <c r="I10" s="8"/>
      <c r="J10" s="8"/>
      <c r="K10" s="9"/>
      <c r="L10" s="7"/>
      <c r="M10" s="7"/>
      <c r="N10" s="10"/>
      <c r="O10" s="11">
        <f t="shared" si="0"/>
        <v>0</v>
      </c>
      <c r="P10" s="12">
        <f t="shared" si="1"/>
        <v>0</v>
      </c>
    </row>
    <row r="11" spans="1:17" s="13" customFormat="1" ht="38.1" customHeight="1">
      <c r="A11" s="18" t="s">
        <v>28</v>
      </c>
      <c r="B11" s="20" t="s">
        <v>29</v>
      </c>
      <c r="C11" s="25">
        <v>1</v>
      </c>
      <c r="D11" s="41"/>
      <c r="E11" s="26">
        <v>1</v>
      </c>
      <c r="F11" s="41"/>
      <c r="G11" s="8"/>
      <c r="H11" s="8"/>
      <c r="I11" s="8"/>
      <c r="J11" s="8"/>
      <c r="K11" s="9"/>
      <c r="L11" s="7"/>
      <c r="M11" s="7"/>
      <c r="N11" s="10"/>
      <c r="O11" s="11">
        <f t="shared" ref="O11:O59" si="2">SUM(C11:N11)</f>
        <v>2</v>
      </c>
      <c r="P11" s="12">
        <f t="shared" ref="P11:P59" si="3">(O11*100)/$O$6</f>
        <v>100</v>
      </c>
    </row>
    <row r="12" spans="1:17" s="13" customFormat="1" ht="38.1" customHeight="1">
      <c r="A12" s="18" t="s">
        <v>30</v>
      </c>
      <c r="B12" s="20" t="s">
        <v>31</v>
      </c>
      <c r="C12" s="25">
        <v>1</v>
      </c>
      <c r="D12" s="41"/>
      <c r="E12" s="26">
        <v>1</v>
      </c>
      <c r="F12" s="41"/>
      <c r="G12" s="8"/>
      <c r="H12" s="8"/>
      <c r="I12" s="8"/>
      <c r="J12" s="8"/>
      <c r="K12" s="9"/>
      <c r="L12" s="8"/>
      <c r="M12" s="8"/>
      <c r="N12" s="10"/>
      <c r="O12" s="11">
        <f t="shared" si="2"/>
        <v>2</v>
      </c>
      <c r="P12" s="12">
        <f t="shared" si="3"/>
        <v>100</v>
      </c>
    </row>
    <row r="13" spans="1:17" s="13" customFormat="1" ht="38.1" customHeight="1">
      <c r="A13" s="18" t="s">
        <v>32</v>
      </c>
      <c r="B13" s="20" t="s">
        <v>33</v>
      </c>
      <c r="C13" s="25">
        <v>1</v>
      </c>
      <c r="D13" s="41"/>
      <c r="E13" s="26">
        <v>1</v>
      </c>
      <c r="F13" s="41"/>
      <c r="G13" s="8"/>
      <c r="H13" s="8"/>
      <c r="I13" s="8"/>
      <c r="J13" s="8"/>
      <c r="K13" s="9"/>
      <c r="L13" s="7"/>
      <c r="M13" s="7"/>
      <c r="N13" s="10"/>
      <c r="O13" s="11">
        <f t="shared" si="2"/>
        <v>2</v>
      </c>
      <c r="P13" s="12">
        <f t="shared" si="3"/>
        <v>100</v>
      </c>
    </row>
    <row r="14" spans="1:17" s="13" customFormat="1" ht="38.1" customHeight="1">
      <c r="A14" s="18" t="s">
        <v>34</v>
      </c>
      <c r="B14" s="21" t="s">
        <v>35</v>
      </c>
      <c r="C14" s="25">
        <v>1</v>
      </c>
      <c r="D14" s="41"/>
      <c r="E14" s="26">
        <v>1</v>
      </c>
      <c r="F14" s="41"/>
      <c r="G14" s="8"/>
      <c r="H14" s="8"/>
      <c r="I14" s="8"/>
      <c r="J14" s="8"/>
      <c r="K14" s="9"/>
      <c r="L14" s="7"/>
      <c r="M14" s="7"/>
      <c r="N14" s="10"/>
      <c r="O14" s="11">
        <f t="shared" si="2"/>
        <v>2</v>
      </c>
      <c r="P14" s="12">
        <f t="shared" si="3"/>
        <v>100</v>
      </c>
    </row>
    <row r="15" spans="1:17" s="13" customFormat="1" ht="38.1" customHeight="1">
      <c r="A15" s="18" t="s">
        <v>36</v>
      </c>
      <c r="B15" s="21" t="s">
        <v>37</v>
      </c>
      <c r="C15" s="25">
        <v>1</v>
      </c>
      <c r="D15" s="41"/>
      <c r="E15" s="26">
        <v>1</v>
      </c>
      <c r="F15" s="41"/>
      <c r="G15" s="8"/>
      <c r="H15" s="8"/>
      <c r="I15" s="8"/>
      <c r="J15" s="8"/>
      <c r="K15" s="9"/>
      <c r="L15" s="7"/>
      <c r="M15" s="7"/>
      <c r="N15" s="10"/>
      <c r="O15" s="11">
        <f t="shared" si="2"/>
        <v>2</v>
      </c>
      <c r="P15" s="12">
        <f t="shared" si="3"/>
        <v>100</v>
      </c>
    </row>
    <row r="16" spans="1:17" s="13" customFormat="1" ht="38.1" customHeight="1">
      <c r="A16" s="18" t="s">
        <v>38</v>
      </c>
      <c r="B16" s="20" t="s">
        <v>39</v>
      </c>
      <c r="C16" s="25">
        <v>0</v>
      </c>
      <c r="D16" s="41"/>
      <c r="E16" s="26">
        <v>0</v>
      </c>
      <c r="F16" s="41"/>
      <c r="G16" s="8"/>
      <c r="H16" s="8"/>
      <c r="I16" s="8"/>
      <c r="J16" s="8"/>
      <c r="K16" s="9"/>
      <c r="L16" s="8"/>
      <c r="M16" s="8"/>
      <c r="N16" s="10"/>
      <c r="O16" s="11">
        <f t="shared" si="2"/>
        <v>0</v>
      </c>
      <c r="P16" s="12">
        <f t="shared" si="3"/>
        <v>0</v>
      </c>
    </row>
    <row r="17" spans="1:16" s="13" customFormat="1" ht="38.1" customHeight="1">
      <c r="A17" s="18" t="s">
        <v>40</v>
      </c>
      <c r="B17" s="22" t="s">
        <v>41</v>
      </c>
      <c r="C17" s="25">
        <v>1</v>
      </c>
      <c r="D17" s="41"/>
      <c r="E17" s="26">
        <v>1</v>
      </c>
      <c r="F17" s="41"/>
      <c r="G17" s="8"/>
      <c r="H17" s="8"/>
      <c r="I17" s="8"/>
      <c r="J17" s="8"/>
      <c r="K17" s="9"/>
      <c r="L17" s="8"/>
      <c r="M17" s="8"/>
      <c r="N17" s="10"/>
      <c r="O17" s="11">
        <f t="shared" si="2"/>
        <v>2</v>
      </c>
      <c r="P17" s="12">
        <f t="shared" si="3"/>
        <v>100</v>
      </c>
    </row>
    <row r="18" spans="1:16" s="13" customFormat="1" ht="38.1" customHeight="1">
      <c r="A18" s="18" t="s">
        <v>42</v>
      </c>
      <c r="B18" s="20" t="s">
        <v>43</v>
      </c>
      <c r="C18" s="25">
        <v>1</v>
      </c>
      <c r="D18" s="41"/>
      <c r="E18" s="26">
        <v>1</v>
      </c>
      <c r="F18" s="41"/>
      <c r="G18" s="8"/>
      <c r="H18" s="8"/>
      <c r="I18" s="8"/>
      <c r="J18" s="8"/>
      <c r="K18" s="9"/>
      <c r="L18" s="8"/>
      <c r="M18" s="8"/>
      <c r="N18" s="10"/>
      <c r="O18" s="11">
        <f t="shared" si="2"/>
        <v>2</v>
      </c>
      <c r="P18" s="12">
        <f t="shared" si="3"/>
        <v>100</v>
      </c>
    </row>
    <row r="19" spans="1:16" s="13" customFormat="1" ht="38.1" customHeight="1">
      <c r="A19" s="18" t="s">
        <v>44</v>
      </c>
      <c r="B19" s="24" t="s">
        <v>45</v>
      </c>
      <c r="C19" s="25">
        <v>1</v>
      </c>
      <c r="D19" s="41"/>
      <c r="E19" s="26">
        <v>1</v>
      </c>
      <c r="F19" s="41"/>
      <c r="G19" s="8"/>
      <c r="H19" s="8"/>
      <c r="I19" s="8"/>
      <c r="J19" s="8"/>
      <c r="K19" s="9"/>
      <c r="L19" s="7"/>
      <c r="M19" s="7"/>
      <c r="N19" s="10"/>
      <c r="O19" s="11">
        <f t="shared" si="2"/>
        <v>2</v>
      </c>
      <c r="P19" s="12">
        <f t="shared" si="3"/>
        <v>100</v>
      </c>
    </row>
    <row r="20" spans="1:16" s="13" customFormat="1" ht="38.1" customHeight="1">
      <c r="A20" s="18" t="s">
        <v>46</v>
      </c>
      <c r="B20" s="20" t="s">
        <v>47</v>
      </c>
      <c r="C20" s="25">
        <v>0</v>
      </c>
      <c r="D20" s="41"/>
      <c r="E20" s="26">
        <v>0</v>
      </c>
      <c r="F20" s="41"/>
      <c r="G20" s="8"/>
      <c r="H20" s="8"/>
      <c r="I20" s="8"/>
      <c r="J20" s="8"/>
      <c r="K20" s="9"/>
      <c r="L20" s="7"/>
      <c r="M20" s="8"/>
      <c r="N20" s="10"/>
      <c r="O20" s="11">
        <f t="shared" si="2"/>
        <v>0</v>
      </c>
      <c r="P20" s="12">
        <f t="shared" si="3"/>
        <v>0</v>
      </c>
    </row>
    <row r="21" spans="1:16" s="13" customFormat="1" ht="38.1" customHeight="1">
      <c r="A21" s="18" t="s">
        <v>48</v>
      </c>
      <c r="B21" s="20" t="s">
        <v>49</v>
      </c>
      <c r="C21" s="25">
        <v>0</v>
      </c>
      <c r="D21" s="41"/>
      <c r="E21" s="26">
        <v>0</v>
      </c>
      <c r="F21" s="41"/>
      <c r="G21" s="8"/>
      <c r="H21" s="8"/>
      <c r="I21" s="8"/>
      <c r="J21" s="8"/>
      <c r="K21" s="9"/>
      <c r="L21" s="8"/>
      <c r="M21" s="8"/>
      <c r="N21" s="10"/>
      <c r="O21" s="11">
        <f t="shared" si="2"/>
        <v>0</v>
      </c>
      <c r="P21" s="12">
        <f t="shared" si="3"/>
        <v>0</v>
      </c>
    </row>
    <row r="22" spans="1:16" s="13" customFormat="1" ht="40.5">
      <c r="A22" s="18" t="s">
        <v>50</v>
      </c>
      <c r="B22" s="19" t="s">
        <v>51</v>
      </c>
      <c r="C22" s="25">
        <v>1</v>
      </c>
      <c r="D22" s="41"/>
      <c r="E22" s="26">
        <v>1</v>
      </c>
      <c r="F22" s="41"/>
      <c r="G22" s="8"/>
      <c r="H22" s="8"/>
      <c r="I22" s="8"/>
      <c r="J22" s="8"/>
      <c r="K22" s="9"/>
      <c r="L22" s="8"/>
      <c r="M22" s="8"/>
      <c r="N22" s="10"/>
      <c r="O22" s="11">
        <f t="shared" si="2"/>
        <v>2</v>
      </c>
      <c r="P22" s="12">
        <f t="shared" si="3"/>
        <v>100</v>
      </c>
    </row>
    <row r="23" spans="1:16" s="13" customFormat="1" ht="38.1" customHeight="1">
      <c r="A23" s="18" t="s">
        <v>52</v>
      </c>
      <c r="B23" s="20" t="s">
        <v>53</v>
      </c>
      <c r="C23" s="25">
        <v>0</v>
      </c>
      <c r="D23" s="41"/>
      <c r="E23" s="26">
        <v>0</v>
      </c>
      <c r="F23" s="41"/>
      <c r="G23" s="8"/>
      <c r="H23" s="8"/>
      <c r="I23" s="8"/>
      <c r="J23" s="8"/>
      <c r="K23" s="9"/>
      <c r="L23" s="7"/>
      <c r="M23" s="7"/>
      <c r="N23" s="10"/>
      <c r="O23" s="11">
        <f t="shared" si="2"/>
        <v>0</v>
      </c>
      <c r="P23" s="12">
        <f t="shared" si="3"/>
        <v>0</v>
      </c>
    </row>
    <row r="24" spans="1:16" s="13" customFormat="1" ht="38.1" customHeight="1">
      <c r="A24" s="18" t="s">
        <v>54</v>
      </c>
      <c r="B24" s="20" t="s">
        <v>55</v>
      </c>
      <c r="C24" s="25">
        <v>1</v>
      </c>
      <c r="D24" s="41"/>
      <c r="E24" s="26">
        <v>1</v>
      </c>
      <c r="F24" s="41"/>
      <c r="G24" s="8"/>
      <c r="H24" s="8"/>
      <c r="I24" s="8"/>
      <c r="J24" s="8"/>
      <c r="K24" s="9"/>
      <c r="L24" s="7"/>
      <c r="M24" s="8"/>
      <c r="N24" s="10"/>
      <c r="O24" s="11">
        <f t="shared" si="2"/>
        <v>2</v>
      </c>
      <c r="P24" s="12">
        <f t="shared" si="3"/>
        <v>100</v>
      </c>
    </row>
    <row r="25" spans="1:16" s="13" customFormat="1" ht="38.1" customHeight="1">
      <c r="A25" s="18" t="s">
        <v>56</v>
      </c>
      <c r="B25" s="21" t="s">
        <v>57</v>
      </c>
      <c r="C25" s="25">
        <v>1</v>
      </c>
      <c r="D25" s="41"/>
      <c r="E25" s="26">
        <v>1</v>
      </c>
      <c r="F25" s="41"/>
      <c r="G25" s="8"/>
      <c r="H25" s="8"/>
      <c r="I25" s="8"/>
      <c r="J25" s="8"/>
      <c r="K25" s="9"/>
      <c r="L25" s="8"/>
      <c r="M25" s="8"/>
      <c r="N25" s="10"/>
      <c r="O25" s="11">
        <f t="shared" si="2"/>
        <v>2</v>
      </c>
      <c r="P25" s="12">
        <f t="shared" si="3"/>
        <v>100</v>
      </c>
    </row>
    <row r="26" spans="1:16" s="13" customFormat="1" ht="38.1" customHeight="1">
      <c r="A26" s="18" t="s">
        <v>58</v>
      </c>
      <c r="B26" s="22" t="s">
        <v>59</v>
      </c>
      <c r="C26" s="25">
        <v>1</v>
      </c>
      <c r="D26" s="41"/>
      <c r="E26" s="26">
        <v>1</v>
      </c>
      <c r="F26" s="41"/>
      <c r="G26" s="8"/>
      <c r="H26" s="8"/>
      <c r="I26" s="8"/>
      <c r="J26" s="8"/>
      <c r="K26" s="9"/>
      <c r="L26" s="8"/>
      <c r="M26" s="8"/>
      <c r="N26" s="10"/>
      <c r="O26" s="11">
        <f t="shared" si="2"/>
        <v>2</v>
      </c>
      <c r="P26" s="12">
        <f t="shared" si="3"/>
        <v>100</v>
      </c>
    </row>
    <row r="27" spans="1:16" s="13" customFormat="1" ht="38.1" customHeight="1">
      <c r="A27" s="18" t="s">
        <v>60</v>
      </c>
      <c r="B27" s="19" t="s">
        <v>61</v>
      </c>
      <c r="C27" s="25">
        <v>1</v>
      </c>
      <c r="D27" s="41"/>
      <c r="E27" s="26">
        <v>1</v>
      </c>
      <c r="F27" s="41"/>
      <c r="G27" s="8"/>
      <c r="H27" s="8"/>
      <c r="I27" s="8"/>
      <c r="J27" s="8"/>
      <c r="K27" s="9"/>
      <c r="L27" s="8"/>
      <c r="M27" s="8"/>
      <c r="N27" s="10"/>
      <c r="O27" s="11">
        <f t="shared" si="2"/>
        <v>2</v>
      </c>
      <c r="P27" s="12">
        <f t="shared" si="3"/>
        <v>100</v>
      </c>
    </row>
    <row r="28" spans="1:16" s="13" customFormat="1" ht="38.1" customHeight="1">
      <c r="A28" s="18" t="s">
        <v>62</v>
      </c>
      <c r="B28" s="19" t="s">
        <v>63</v>
      </c>
      <c r="C28" s="25">
        <v>1</v>
      </c>
      <c r="D28" s="41"/>
      <c r="E28" s="26">
        <v>1</v>
      </c>
      <c r="F28" s="41"/>
      <c r="G28" s="8"/>
      <c r="H28" s="8"/>
      <c r="I28" s="8"/>
      <c r="J28" s="8"/>
      <c r="K28" s="9"/>
      <c r="L28" s="8"/>
      <c r="M28" s="8"/>
      <c r="N28" s="10"/>
      <c r="O28" s="11">
        <f t="shared" si="2"/>
        <v>2</v>
      </c>
      <c r="P28" s="12">
        <f t="shared" si="3"/>
        <v>100</v>
      </c>
    </row>
    <row r="29" spans="1:16" s="13" customFormat="1" ht="38.1" customHeight="1">
      <c r="A29" s="18" t="s">
        <v>64</v>
      </c>
      <c r="B29" s="19" t="s">
        <v>65</v>
      </c>
      <c r="C29" s="25">
        <v>0</v>
      </c>
      <c r="D29" s="41"/>
      <c r="E29" s="26">
        <v>0</v>
      </c>
      <c r="F29" s="41"/>
      <c r="G29" s="8"/>
      <c r="H29" s="8"/>
      <c r="I29" s="8"/>
      <c r="J29" s="8"/>
      <c r="K29" s="9"/>
      <c r="L29" s="8"/>
      <c r="M29" s="8"/>
      <c r="N29" s="10"/>
      <c r="O29" s="11">
        <f t="shared" si="2"/>
        <v>0</v>
      </c>
      <c r="P29" s="12">
        <f t="shared" si="3"/>
        <v>0</v>
      </c>
    </row>
    <row r="30" spans="1:16" s="13" customFormat="1" ht="38.1" customHeight="1">
      <c r="A30" s="18" t="s">
        <v>66</v>
      </c>
      <c r="B30" s="19" t="s">
        <v>67</v>
      </c>
      <c r="C30" s="25">
        <v>1</v>
      </c>
      <c r="D30" s="41"/>
      <c r="E30" s="26">
        <v>1</v>
      </c>
      <c r="F30" s="41"/>
      <c r="G30" s="8"/>
      <c r="H30" s="8"/>
      <c r="I30" s="8"/>
      <c r="J30" s="8"/>
      <c r="K30" s="9"/>
      <c r="L30" s="8"/>
      <c r="M30" s="8"/>
      <c r="N30" s="10"/>
      <c r="O30" s="11">
        <f t="shared" si="2"/>
        <v>2</v>
      </c>
      <c r="P30" s="12">
        <f t="shared" si="3"/>
        <v>100</v>
      </c>
    </row>
    <row r="31" spans="1:16" s="13" customFormat="1" ht="38.1" customHeight="1">
      <c r="A31" s="18" t="s">
        <v>68</v>
      </c>
      <c r="B31" s="19" t="s">
        <v>69</v>
      </c>
      <c r="C31" s="25">
        <v>0</v>
      </c>
      <c r="D31" s="41"/>
      <c r="E31" s="26">
        <v>1</v>
      </c>
      <c r="F31" s="41"/>
      <c r="G31" s="8"/>
      <c r="H31" s="8"/>
      <c r="I31" s="8"/>
      <c r="J31" s="8"/>
      <c r="K31" s="9"/>
      <c r="L31" s="8"/>
      <c r="M31" s="8"/>
      <c r="N31" s="10"/>
      <c r="O31" s="11">
        <f t="shared" si="2"/>
        <v>1</v>
      </c>
      <c r="P31" s="12">
        <f t="shared" si="3"/>
        <v>50</v>
      </c>
    </row>
    <row r="32" spans="1:16" s="13" customFormat="1" ht="38.1" customHeight="1">
      <c r="A32" s="18" t="s">
        <v>70</v>
      </c>
      <c r="B32" s="19" t="s">
        <v>71</v>
      </c>
      <c r="C32" s="25">
        <v>1</v>
      </c>
      <c r="D32" s="41"/>
      <c r="E32" s="26">
        <v>0</v>
      </c>
      <c r="F32" s="41"/>
      <c r="G32" s="8"/>
      <c r="H32" s="8"/>
      <c r="I32" s="8"/>
      <c r="J32" s="8"/>
      <c r="K32" s="9"/>
      <c r="L32" s="7"/>
      <c r="M32" s="8"/>
      <c r="N32" s="10"/>
      <c r="O32" s="11">
        <f t="shared" si="2"/>
        <v>1</v>
      </c>
      <c r="P32" s="12">
        <f t="shared" si="3"/>
        <v>50</v>
      </c>
    </row>
    <row r="33" spans="1:16" s="13" customFormat="1" ht="38.1" customHeight="1">
      <c r="A33" s="18" t="s">
        <v>72</v>
      </c>
      <c r="B33" s="20" t="s">
        <v>73</v>
      </c>
      <c r="C33" s="25">
        <v>1</v>
      </c>
      <c r="D33" s="41"/>
      <c r="E33" s="26">
        <v>1</v>
      </c>
      <c r="F33" s="41"/>
      <c r="G33" s="8"/>
      <c r="H33" s="8"/>
      <c r="I33" s="8"/>
      <c r="J33" s="8"/>
      <c r="K33" s="9"/>
      <c r="L33" s="7"/>
      <c r="M33" s="8"/>
      <c r="N33" s="10"/>
      <c r="O33" s="11">
        <f t="shared" si="2"/>
        <v>2</v>
      </c>
      <c r="P33" s="12">
        <f t="shared" si="3"/>
        <v>100</v>
      </c>
    </row>
    <row r="34" spans="1:16" s="13" customFormat="1" ht="38.1" customHeight="1">
      <c r="A34" s="18" t="s">
        <v>74</v>
      </c>
      <c r="B34" s="20" t="s">
        <v>75</v>
      </c>
      <c r="C34" s="25">
        <v>0</v>
      </c>
      <c r="D34" s="41"/>
      <c r="E34" s="26">
        <v>0</v>
      </c>
      <c r="F34" s="41"/>
      <c r="G34" s="8"/>
      <c r="H34" s="8"/>
      <c r="I34" s="8"/>
      <c r="J34" s="8"/>
      <c r="K34" s="9"/>
      <c r="L34" s="7"/>
      <c r="M34" s="7"/>
      <c r="N34" s="10"/>
      <c r="O34" s="11">
        <f t="shared" si="2"/>
        <v>0</v>
      </c>
      <c r="P34" s="12">
        <f t="shared" si="3"/>
        <v>0</v>
      </c>
    </row>
    <row r="35" spans="1:16" s="13" customFormat="1" ht="38.1" customHeight="1">
      <c r="A35" s="18" t="s">
        <v>76</v>
      </c>
      <c r="B35" s="20" t="s">
        <v>77</v>
      </c>
      <c r="C35" s="25">
        <v>1</v>
      </c>
      <c r="D35" s="41"/>
      <c r="E35" s="26">
        <v>1</v>
      </c>
      <c r="F35" s="41"/>
      <c r="G35" s="8"/>
      <c r="H35" s="8"/>
      <c r="I35" s="8"/>
      <c r="J35" s="8"/>
      <c r="K35" s="9"/>
      <c r="L35" s="8"/>
      <c r="M35" s="8"/>
      <c r="N35" s="10"/>
      <c r="O35" s="11">
        <f t="shared" si="2"/>
        <v>2</v>
      </c>
      <c r="P35" s="12">
        <f t="shared" si="3"/>
        <v>100</v>
      </c>
    </row>
    <row r="36" spans="1:16" s="13" customFormat="1" ht="38.1" customHeight="1">
      <c r="A36" s="18" t="s">
        <v>78</v>
      </c>
      <c r="B36" s="20" t="s">
        <v>79</v>
      </c>
      <c r="C36" s="25">
        <v>1</v>
      </c>
      <c r="D36" s="41"/>
      <c r="E36" s="26">
        <v>1</v>
      </c>
      <c r="F36" s="41"/>
      <c r="G36" s="8"/>
      <c r="H36" s="8"/>
      <c r="I36" s="8"/>
      <c r="J36" s="8"/>
      <c r="K36" s="9"/>
      <c r="L36" s="8"/>
      <c r="M36" s="8"/>
      <c r="N36" s="10"/>
      <c r="O36" s="11">
        <f t="shared" si="2"/>
        <v>2</v>
      </c>
      <c r="P36" s="12">
        <f t="shared" si="3"/>
        <v>100</v>
      </c>
    </row>
    <row r="37" spans="1:16" s="13" customFormat="1" ht="38.1" customHeight="1">
      <c r="A37" s="18" t="s">
        <v>80</v>
      </c>
      <c r="B37" s="20" t="s">
        <v>81</v>
      </c>
      <c r="C37" s="25">
        <v>1</v>
      </c>
      <c r="D37" s="41"/>
      <c r="E37" s="26">
        <v>1</v>
      </c>
      <c r="F37" s="41"/>
      <c r="G37" s="8"/>
      <c r="H37" s="8"/>
      <c r="I37" s="8"/>
      <c r="J37" s="8"/>
      <c r="K37" s="9"/>
      <c r="L37" s="7"/>
      <c r="M37" s="8"/>
      <c r="N37" s="10"/>
      <c r="O37" s="11">
        <f t="shared" si="2"/>
        <v>2</v>
      </c>
      <c r="P37" s="12">
        <f t="shared" si="3"/>
        <v>100</v>
      </c>
    </row>
    <row r="38" spans="1:16" s="13" customFormat="1" ht="38.1" customHeight="1">
      <c r="A38" s="18" t="s">
        <v>82</v>
      </c>
      <c r="B38" s="20" t="s">
        <v>83</v>
      </c>
      <c r="C38" s="25">
        <v>1</v>
      </c>
      <c r="D38" s="41"/>
      <c r="E38" s="26">
        <v>1</v>
      </c>
      <c r="F38" s="41"/>
      <c r="G38" s="8"/>
      <c r="H38" s="8"/>
      <c r="I38" s="8"/>
      <c r="J38" s="8"/>
      <c r="K38" s="9"/>
      <c r="L38" s="8"/>
      <c r="M38" s="7"/>
      <c r="N38" s="10"/>
      <c r="O38" s="11">
        <f t="shared" si="2"/>
        <v>2</v>
      </c>
      <c r="P38" s="12">
        <f t="shared" si="3"/>
        <v>100</v>
      </c>
    </row>
    <row r="39" spans="1:16" s="13" customFormat="1" ht="38.1" customHeight="1">
      <c r="A39" s="18" t="s">
        <v>84</v>
      </c>
      <c r="B39" s="20" t="s">
        <v>85</v>
      </c>
      <c r="C39" s="25">
        <v>1</v>
      </c>
      <c r="D39" s="41"/>
      <c r="E39" s="26">
        <v>1</v>
      </c>
      <c r="F39" s="41"/>
      <c r="G39" s="8"/>
      <c r="H39" s="8"/>
      <c r="I39" s="8"/>
      <c r="J39" s="8"/>
      <c r="K39" s="9"/>
      <c r="L39" s="8"/>
      <c r="M39" s="8"/>
      <c r="N39" s="10"/>
      <c r="O39" s="11">
        <f t="shared" si="2"/>
        <v>2</v>
      </c>
      <c r="P39" s="12">
        <f t="shared" si="3"/>
        <v>100</v>
      </c>
    </row>
    <row r="40" spans="1:16" s="13" customFormat="1" ht="38.1" customHeight="1">
      <c r="A40" s="18" t="s">
        <v>86</v>
      </c>
      <c r="B40" s="20" t="s">
        <v>87</v>
      </c>
      <c r="C40" s="25">
        <v>1</v>
      </c>
      <c r="D40" s="41"/>
      <c r="E40" s="26">
        <v>1</v>
      </c>
      <c r="F40" s="41"/>
      <c r="G40" s="8"/>
      <c r="H40" s="8"/>
      <c r="I40" s="8"/>
      <c r="J40" s="8"/>
      <c r="K40" s="9"/>
      <c r="L40" s="8"/>
      <c r="M40" s="8"/>
      <c r="N40" s="10"/>
      <c r="O40" s="11">
        <f t="shared" si="2"/>
        <v>2</v>
      </c>
      <c r="P40" s="12">
        <f t="shared" si="3"/>
        <v>100</v>
      </c>
    </row>
    <row r="41" spans="1:16" s="13" customFormat="1" ht="38.1" customHeight="1">
      <c r="A41" s="18" t="s">
        <v>88</v>
      </c>
      <c r="B41" s="20" t="s">
        <v>89</v>
      </c>
      <c r="C41" s="25">
        <v>0</v>
      </c>
      <c r="D41" s="41"/>
      <c r="E41" s="26">
        <v>1</v>
      </c>
      <c r="F41" s="41"/>
      <c r="G41" s="8"/>
      <c r="H41" s="8"/>
      <c r="I41" s="8"/>
      <c r="J41" s="8"/>
      <c r="K41" s="9"/>
      <c r="L41" s="8"/>
      <c r="M41" s="8"/>
      <c r="N41" s="10"/>
      <c r="O41" s="11">
        <f t="shared" si="2"/>
        <v>1</v>
      </c>
      <c r="P41" s="12">
        <f t="shared" si="3"/>
        <v>50</v>
      </c>
    </row>
    <row r="42" spans="1:16" s="13" customFormat="1" ht="38.1" customHeight="1">
      <c r="A42" s="18" t="s">
        <v>90</v>
      </c>
      <c r="B42" s="20" t="s">
        <v>91</v>
      </c>
      <c r="C42" s="25">
        <v>1</v>
      </c>
      <c r="D42" s="41"/>
      <c r="E42" s="26">
        <v>1</v>
      </c>
      <c r="F42" s="41"/>
      <c r="G42" s="8"/>
      <c r="H42" s="8"/>
      <c r="I42" s="8"/>
      <c r="J42" s="8"/>
      <c r="K42" s="9"/>
      <c r="L42" s="8"/>
      <c r="M42" s="8"/>
      <c r="N42" s="10"/>
      <c r="O42" s="11">
        <f t="shared" si="2"/>
        <v>2</v>
      </c>
      <c r="P42" s="12">
        <f t="shared" si="3"/>
        <v>100</v>
      </c>
    </row>
    <row r="43" spans="1:16" s="13" customFormat="1" ht="38.1" customHeight="1">
      <c r="A43" s="18" t="s">
        <v>92</v>
      </c>
      <c r="B43" s="22" t="s">
        <v>93</v>
      </c>
      <c r="C43" s="25">
        <v>1</v>
      </c>
      <c r="D43" s="41"/>
      <c r="E43" s="26">
        <v>1</v>
      </c>
      <c r="F43" s="41"/>
      <c r="G43" s="8"/>
      <c r="H43" s="8"/>
      <c r="I43" s="8"/>
      <c r="J43" s="8"/>
      <c r="K43" s="9"/>
      <c r="L43" s="8"/>
      <c r="M43" s="8"/>
      <c r="N43" s="10"/>
      <c r="O43" s="11">
        <f t="shared" si="2"/>
        <v>2</v>
      </c>
      <c r="P43" s="12">
        <f t="shared" si="3"/>
        <v>100</v>
      </c>
    </row>
    <row r="44" spans="1:16" s="13" customFormat="1" ht="38.1" customHeight="1">
      <c r="A44" s="18" t="s">
        <v>94</v>
      </c>
      <c r="B44" s="20" t="s">
        <v>95</v>
      </c>
      <c r="C44" s="25">
        <v>1</v>
      </c>
      <c r="D44" s="41"/>
      <c r="E44" s="26">
        <v>1</v>
      </c>
      <c r="F44" s="41"/>
      <c r="G44" s="8"/>
      <c r="H44" s="8"/>
      <c r="I44" s="8"/>
      <c r="J44" s="8"/>
      <c r="K44" s="9"/>
      <c r="L44" s="7"/>
      <c r="M44" s="7"/>
      <c r="N44" s="10"/>
      <c r="O44" s="11">
        <f t="shared" si="2"/>
        <v>2</v>
      </c>
      <c r="P44" s="12">
        <f t="shared" si="3"/>
        <v>100</v>
      </c>
    </row>
    <row r="45" spans="1:16" s="13" customFormat="1" ht="38.1" customHeight="1">
      <c r="A45" s="18" t="s">
        <v>96</v>
      </c>
      <c r="B45" s="20" t="s">
        <v>97</v>
      </c>
      <c r="C45" s="25">
        <v>0</v>
      </c>
      <c r="D45" s="41"/>
      <c r="E45" s="26">
        <v>1</v>
      </c>
      <c r="F45" s="41"/>
      <c r="G45" s="8"/>
      <c r="H45" s="8"/>
      <c r="I45" s="8"/>
      <c r="J45" s="8"/>
      <c r="K45" s="9"/>
      <c r="L45" s="8"/>
      <c r="M45" s="8"/>
      <c r="N45" s="10"/>
      <c r="O45" s="11">
        <f t="shared" si="2"/>
        <v>1</v>
      </c>
      <c r="P45" s="12">
        <f t="shared" si="3"/>
        <v>50</v>
      </c>
    </row>
    <row r="46" spans="1:16" s="13" customFormat="1" ht="38.1" customHeight="1">
      <c r="A46" s="18" t="s">
        <v>98</v>
      </c>
      <c r="B46" s="20" t="s">
        <v>99</v>
      </c>
      <c r="C46" s="25">
        <v>1</v>
      </c>
      <c r="D46" s="41"/>
      <c r="E46" s="26">
        <v>1</v>
      </c>
      <c r="F46" s="41"/>
      <c r="G46" s="8"/>
      <c r="H46" s="8"/>
      <c r="I46" s="8"/>
      <c r="J46" s="8"/>
      <c r="K46" s="9"/>
      <c r="L46" s="8"/>
      <c r="M46" s="7"/>
      <c r="N46" s="10"/>
      <c r="O46" s="11">
        <f t="shared" si="2"/>
        <v>2</v>
      </c>
      <c r="P46" s="12">
        <f t="shared" si="3"/>
        <v>100</v>
      </c>
    </row>
    <row r="47" spans="1:16" s="13" customFormat="1" ht="38.1" customHeight="1">
      <c r="A47" s="18" t="s">
        <v>100</v>
      </c>
      <c r="B47" s="20" t="s">
        <v>101</v>
      </c>
      <c r="C47" s="25">
        <v>0</v>
      </c>
      <c r="D47" s="41"/>
      <c r="E47" s="26">
        <v>0</v>
      </c>
      <c r="F47" s="41"/>
      <c r="G47" s="8"/>
      <c r="H47" s="8"/>
      <c r="I47" s="8"/>
      <c r="J47" s="8"/>
      <c r="K47" s="9"/>
      <c r="L47" s="8"/>
      <c r="M47" s="8"/>
      <c r="N47" s="10"/>
      <c r="O47" s="11">
        <f t="shared" si="2"/>
        <v>0</v>
      </c>
      <c r="P47" s="12">
        <f t="shared" si="3"/>
        <v>0</v>
      </c>
    </row>
    <row r="48" spans="1:16" s="13" customFormat="1" ht="38.1" customHeight="1">
      <c r="A48" s="18" t="s">
        <v>102</v>
      </c>
      <c r="B48" s="23" t="s">
        <v>103</v>
      </c>
      <c r="C48" s="25">
        <v>1</v>
      </c>
      <c r="D48" s="41"/>
      <c r="E48" s="26">
        <v>1</v>
      </c>
      <c r="F48" s="41"/>
      <c r="G48" s="8"/>
      <c r="H48" s="8"/>
      <c r="I48" s="8"/>
      <c r="J48" s="8"/>
      <c r="K48" s="9"/>
      <c r="L48" s="8"/>
      <c r="M48" s="8"/>
      <c r="N48" s="10"/>
      <c r="O48" s="11">
        <f t="shared" si="2"/>
        <v>2</v>
      </c>
      <c r="P48" s="12">
        <f t="shared" si="3"/>
        <v>100</v>
      </c>
    </row>
    <row r="49" spans="1:16" s="13" customFormat="1" ht="38.1" customHeight="1">
      <c r="A49" s="18" t="s">
        <v>104</v>
      </c>
      <c r="B49" s="20" t="s">
        <v>105</v>
      </c>
      <c r="C49" s="25">
        <v>0</v>
      </c>
      <c r="D49" s="41"/>
      <c r="E49" s="26">
        <v>0</v>
      </c>
      <c r="F49" s="41"/>
      <c r="G49" s="8"/>
      <c r="H49" s="8"/>
      <c r="I49" s="8"/>
      <c r="J49" s="8"/>
      <c r="K49" s="9"/>
      <c r="L49" s="8"/>
      <c r="M49" s="8"/>
      <c r="N49" s="10"/>
      <c r="O49" s="11">
        <f t="shared" si="2"/>
        <v>0</v>
      </c>
      <c r="P49" s="12">
        <f t="shared" si="3"/>
        <v>0</v>
      </c>
    </row>
    <row r="50" spans="1:16" s="13" customFormat="1" ht="38.1" customHeight="1">
      <c r="A50" s="18" t="s">
        <v>106</v>
      </c>
      <c r="B50" s="20" t="s">
        <v>107</v>
      </c>
      <c r="C50" s="25">
        <v>1</v>
      </c>
      <c r="D50" s="41"/>
      <c r="E50" s="26">
        <v>1</v>
      </c>
      <c r="F50" s="41"/>
      <c r="G50" s="8"/>
      <c r="H50" s="8"/>
      <c r="I50" s="8"/>
      <c r="J50" s="8"/>
      <c r="K50" s="9"/>
      <c r="L50" s="8"/>
      <c r="M50" s="8"/>
      <c r="N50" s="10"/>
      <c r="O50" s="11">
        <f t="shared" si="2"/>
        <v>2</v>
      </c>
      <c r="P50" s="12">
        <f t="shared" si="3"/>
        <v>100</v>
      </c>
    </row>
    <row r="51" spans="1:16" s="13" customFormat="1" ht="38.1" customHeight="1">
      <c r="A51" s="18" t="s">
        <v>108</v>
      </c>
      <c r="B51" s="20" t="s">
        <v>109</v>
      </c>
      <c r="C51" s="25">
        <v>1</v>
      </c>
      <c r="D51" s="41"/>
      <c r="E51" s="26">
        <v>0</v>
      </c>
      <c r="F51" s="41"/>
      <c r="G51" s="8"/>
      <c r="H51" s="8"/>
      <c r="I51" s="8"/>
      <c r="J51" s="8"/>
      <c r="K51" s="9"/>
      <c r="L51" s="8"/>
      <c r="M51" s="8"/>
      <c r="N51" s="10"/>
      <c r="O51" s="11">
        <f t="shared" si="2"/>
        <v>1</v>
      </c>
      <c r="P51" s="12">
        <f t="shared" si="3"/>
        <v>50</v>
      </c>
    </row>
    <row r="52" spans="1:16" s="13" customFormat="1" ht="38.1" customHeight="1">
      <c r="A52" s="18" t="s">
        <v>110</v>
      </c>
      <c r="B52" s="20" t="s">
        <v>111</v>
      </c>
      <c r="C52" s="25">
        <v>1</v>
      </c>
      <c r="D52" s="41"/>
      <c r="E52" s="26">
        <v>1</v>
      </c>
      <c r="F52" s="41"/>
      <c r="G52" s="8"/>
      <c r="H52" s="8"/>
      <c r="I52" s="8"/>
      <c r="J52" s="8"/>
      <c r="K52" s="9"/>
      <c r="L52" s="8"/>
      <c r="M52" s="8"/>
      <c r="N52" s="10"/>
      <c r="O52" s="11">
        <f t="shared" si="2"/>
        <v>2</v>
      </c>
      <c r="P52" s="12">
        <f t="shared" si="3"/>
        <v>100</v>
      </c>
    </row>
    <row r="53" spans="1:16" s="13" customFormat="1" ht="38.1" customHeight="1">
      <c r="A53" s="18" t="s">
        <v>112</v>
      </c>
      <c r="B53" s="20" t="s">
        <v>113</v>
      </c>
      <c r="C53" s="25">
        <v>1</v>
      </c>
      <c r="D53" s="41"/>
      <c r="E53" s="26">
        <v>1</v>
      </c>
      <c r="F53" s="41"/>
      <c r="G53" s="8"/>
      <c r="H53" s="8"/>
      <c r="I53" s="8"/>
      <c r="J53" s="8"/>
      <c r="K53" s="9"/>
      <c r="L53" s="8"/>
      <c r="M53" s="8"/>
      <c r="N53" s="10"/>
      <c r="O53" s="11">
        <f t="shared" si="2"/>
        <v>2</v>
      </c>
      <c r="P53" s="12">
        <f t="shared" si="3"/>
        <v>100</v>
      </c>
    </row>
    <row r="54" spans="1:16" s="13" customFormat="1" ht="38.1" customHeight="1">
      <c r="A54" s="18" t="s">
        <v>114</v>
      </c>
      <c r="B54" s="20" t="s">
        <v>115</v>
      </c>
      <c r="C54" s="25">
        <v>0</v>
      </c>
      <c r="D54" s="41"/>
      <c r="E54" s="26">
        <v>1</v>
      </c>
      <c r="F54" s="41"/>
      <c r="G54" s="8"/>
      <c r="H54" s="8"/>
      <c r="I54" s="8"/>
      <c r="J54" s="8"/>
      <c r="K54" s="9"/>
      <c r="L54" s="7"/>
      <c r="M54" s="7"/>
      <c r="N54" s="10"/>
      <c r="O54" s="11">
        <f t="shared" si="2"/>
        <v>1</v>
      </c>
      <c r="P54" s="12">
        <f t="shared" si="3"/>
        <v>50</v>
      </c>
    </row>
    <row r="55" spans="1:16" s="13" customFormat="1" ht="38.1" customHeight="1">
      <c r="A55" s="18" t="s">
        <v>116</v>
      </c>
      <c r="B55" s="20" t="s">
        <v>117</v>
      </c>
      <c r="C55" s="25">
        <v>1</v>
      </c>
      <c r="D55" s="41"/>
      <c r="E55" s="26">
        <v>1</v>
      </c>
      <c r="F55" s="41"/>
      <c r="G55" s="8"/>
      <c r="H55" s="8"/>
      <c r="I55" s="8"/>
      <c r="J55" s="8"/>
      <c r="K55" s="9"/>
      <c r="L55" s="7"/>
      <c r="M55" s="7"/>
      <c r="N55" s="10"/>
      <c r="O55" s="11">
        <f t="shared" si="2"/>
        <v>2</v>
      </c>
      <c r="P55" s="12">
        <f t="shared" si="3"/>
        <v>100</v>
      </c>
    </row>
    <row r="56" spans="1:16" s="13" customFormat="1" ht="38.1" customHeight="1">
      <c r="A56" s="18" t="s">
        <v>118</v>
      </c>
      <c r="B56" s="20" t="s">
        <v>119</v>
      </c>
      <c r="C56" s="25">
        <v>1</v>
      </c>
      <c r="D56" s="41"/>
      <c r="E56" s="26">
        <v>1</v>
      </c>
      <c r="F56" s="41"/>
      <c r="G56" s="8"/>
      <c r="H56" s="8"/>
      <c r="I56" s="8"/>
      <c r="J56" s="8"/>
      <c r="K56" s="9"/>
      <c r="L56" s="8"/>
      <c r="M56" s="8"/>
      <c r="N56" s="10"/>
      <c r="O56" s="11">
        <f t="shared" si="2"/>
        <v>2</v>
      </c>
      <c r="P56" s="12">
        <f t="shared" si="3"/>
        <v>100</v>
      </c>
    </row>
    <row r="57" spans="1:16" s="13" customFormat="1" ht="38.1" customHeight="1">
      <c r="A57" s="18" t="s">
        <v>120</v>
      </c>
      <c r="B57" s="20" t="s">
        <v>121</v>
      </c>
      <c r="C57" s="25">
        <v>0</v>
      </c>
      <c r="D57" s="41"/>
      <c r="E57" s="26">
        <v>0</v>
      </c>
      <c r="F57" s="41"/>
      <c r="G57" s="8"/>
      <c r="H57" s="8"/>
      <c r="I57" s="8"/>
      <c r="J57" s="8"/>
      <c r="K57" s="9"/>
      <c r="L57" s="7"/>
      <c r="M57" s="7"/>
      <c r="N57" s="10"/>
      <c r="O57" s="11">
        <f t="shared" si="2"/>
        <v>0</v>
      </c>
      <c r="P57" s="12">
        <f t="shared" si="3"/>
        <v>0</v>
      </c>
    </row>
    <row r="58" spans="1:16" s="13" customFormat="1" ht="38.1" customHeight="1">
      <c r="A58" s="18" t="s">
        <v>122</v>
      </c>
      <c r="B58" s="20" t="s">
        <v>123</v>
      </c>
      <c r="C58" s="25">
        <v>1</v>
      </c>
      <c r="D58" s="41"/>
      <c r="E58" s="26">
        <v>1</v>
      </c>
      <c r="F58" s="41"/>
      <c r="G58" s="8"/>
      <c r="H58" s="8"/>
      <c r="I58" s="8"/>
      <c r="J58" s="8"/>
      <c r="K58" s="9"/>
      <c r="L58" s="8"/>
      <c r="M58" s="8"/>
      <c r="N58" s="10"/>
      <c r="O58" s="11">
        <f t="shared" si="2"/>
        <v>2</v>
      </c>
      <c r="P58" s="12">
        <f t="shared" si="3"/>
        <v>100</v>
      </c>
    </row>
    <row r="59" spans="1:16" s="13" customFormat="1" ht="38.1" customHeight="1">
      <c r="A59" s="18" t="s">
        <v>124</v>
      </c>
      <c r="B59" s="20" t="s">
        <v>125</v>
      </c>
      <c r="C59" s="25">
        <v>1</v>
      </c>
      <c r="D59" s="41"/>
      <c r="E59" s="26">
        <v>1</v>
      </c>
      <c r="F59" s="41"/>
      <c r="G59" s="8"/>
      <c r="H59" s="8"/>
      <c r="I59" s="8"/>
      <c r="J59" s="8"/>
      <c r="K59" s="9"/>
      <c r="L59" s="8"/>
      <c r="M59" s="8"/>
      <c r="N59" s="10"/>
      <c r="O59" s="11">
        <f t="shared" si="2"/>
        <v>2</v>
      </c>
      <c r="P59" s="12">
        <f t="shared" si="3"/>
        <v>100</v>
      </c>
    </row>
    <row r="60" spans="1:16" s="13" customFormat="1" ht="38.1" customHeight="1">
      <c r="A60" s="18" t="s">
        <v>126</v>
      </c>
      <c r="B60" s="20" t="s">
        <v>127</v>
      </c>
      <c r="C60" s="25">
        <v>1</v>
      </c>
      <c r="D60" s="41"/>
      <c r="E60" s="26">
        <v>1</v>
      </c>
      <c r="F60" s="41"/>
      <c r="G60" s="8"/>
      <c r="H60" s="8"/>
      <c r="I60" s="8"/>
      <c r="J60" s="8"/>
      <c r="K60" s="9"/>
      <c r="L60" s="7"/>
      <c r="M60" s="7"/>
      <c r="N60" s="10"/>
      <c r="O60" s="11">
        <f>SUM(C60:N60)</f>
        <v>2</v>
      </c>
      <c r="P60" s="12">
        <f>(O60*100)/$O$6</f>
        <v>100</v>
      </c>
    </row>
    <row r="61" spans="1:16" s="13" customFormat="1" ht="38.1" customHeight="1">
      <c r="A61" s="18" t="s">
        <v>128</v>
      </c>
      <c r="B61" s="24" t="s">
        <v>129</v>
      </c>
      <c r="C61" s="25">
        <v>1</v>
      </c>
      <c r="D61" s="41"/>
      <c r="E61" s="26">
        <v>0</v>
      </c>
      <c r="F61" s="41"/>
      <c r="G61" s="8"/>
      <c r="H61" s="8"/>
      <c r="I61" s="8"/>
      <c r="J61" s="8"/>
      <c r="K61" s="9"/>
      <c r="L61" s="8"/>
      <c r="M61" s="8"/>
      <c r="N61" s="10"/>
      <c r="O61" s="11">
        <f>SUM(C61:N61)</f>
        <v>1</v>
      </c>
      <c r="P61" s="12">
        <f>(O61*100)/$O$6</f>
        <v>50</v>
      </c>
    </row>
    <row r="62" spans="1:16" s="13" customFormat="1" ht="38.1" customHeight="1">
      <c r="A62" s="18" t="s">
        <v>130</v>
      </c>
      <c r="B62" s="20" t="s">
        <v>131</v>
      </c>
      <c r="C62" s="25">
        <v>0</v>
      </c>
      <c r="D62" s="41"/>
      <c r="E62" s="26">
        <v>0</v>
      </c>
      <c r="F62" s="41"/>
      <c r="G62" s="8"/>
      <c r="H62" s="8"/>
      <c r="I62" s="8"/>
      <c r="J62" s="8"/>
      <c r="K62" s="9"/>
      <c r="L62" s="7"/>
      <c r="M62" s="7"/>
      <c r="N62" s="10"/>
      <c r="O62" s="11">
        <f>SUM(C62:N62)</f>
        <v>0</v>
      </c>
      <c r="P62" s="12">
        <f>(O62*100)/$O$6</f>
        <v>0</v>
      </c>
    </row>
    <row r="63" spans="1:16" s="14" customFormat="1" ht="38.1" customHeight="1">
      <c r="A63" s="18" t="s">
        <v>132</v>
      </c>
      <c r="B63" s="20" t="s">
        <v>133</v>
      </c>
      <c r="C63" s="25">
        <v>1</v>
      </c>
      <c r="D63" s="41"/>
      <c r="E63" s="26">
        <v>1</v>
      </c>
      <c r="F63" s="41"/>
      <c r="G63" s="8"/>
      <c r="H63" s="8"/>
      <c r="I63" s="8"/>
      <c r="J63" s="8"/>
      <c r="K63" s="9"/>
      <c r="L63" s="7"/>
      <c r="M63" s="7"/>
      <c r="N63" s="10"/>
      <c r="O63" s="11">
        <f>SUM(C63:N63)</f>
        <v>2</v>
      </c>
      <c r="P63" s="12">
        <f>(O63*100)/$O$6</f>
        <v>100</v>
      </c>
    </row>
    <row r="64" spans="1:16" s="14" customFormat="1" ht="38.1" customHeight="1">
      <c r="A64" s="18" t="s">
        <v>134</v>
      </c>
      <c r="B64" s="22" t="s">
        <v>135</v>
      </c>
      <c r="C64" s="25">
        <v>0</v>
      </c>
      <c r="D64" s="42"/>
      <c r="E64" s="26">
        <v>0</v>
      </c>
      <c r="F64" s="42"/>
      <c r="G64" s="8"/>
      <c r="H64" s="8"/>
      <c r="I64" s="8"/>
      <c r="J64" s="8"/>
      <c r="K64" s="9"/>
      <c r="L64" s="7"/>
      <c r="M64" s="7"/>
      <c r="N64" s="10"/>
      <c r="O64" s="11">
        <f>SUM(C64:N64)</f>
        <v>0</v>
      </c>
      <c r="P64" s="12">
        <f>(O64*100)/$O$6</f>
        <v>0</v>
      </c>
    </row>
    <row r="65" spans="1:16" s="14" customFormat="1" ht="35.1" customHeight="1">
      <c r="A65" s="37" t="s">
        <v>136</v>
      </c>
      <c r="B65" s="37"/>
      <c r="C65" s="17" cm="1">
        <f t="array" ref="C65">SUM(C6:C62*100)/59</f>
        <v>71.186440677966104</v>
      </c>
      <c r="D65" s="15" t="e" cm="1">
        <f t="array" ref="D65">SUM(D6:D62*100)/59</f>
        <v>#VALUE!</v>
      </c>
      <c r="E65" s="17" cm="1">
        <f t="array" ref="E65">SUM(E6:E62*100)/59</f>
        <v>71.186440677966104</v>
      </c>
      <c r="F65" s="15" t="e" cm="1">
        <f t="array" ref="F65">SUM(F6:F62*100)/59</f>
        <v>#VALUE!</v>
      </c>
      <c r="G65" s="15" cm="1">
        <f t="array" ref="G65">SUM(G6:G62*100)/59</f>
        <v>0</v>
      </c>
      <c r="H65" s="15" cm="1">
        <f t="array" ref="H65">SUM(H6:H62*100)/59</f>
        <v>0</v>
      </c>
      <c r="I65" s="15" cm="1">
        <f t="array" ref="I65">SUM(I6:I62*100)/59</f>
        <v>0</v>
      </c>
      <c r="J65" s="15" cm="1">
        <f t="array" ref="J65">SUM(J6:J62*100)/59</f>
        <v>0</v>
      </c>
      <c r="K65" s="15" cm="1">
        <f t="array" ref="K65">SUM(K6:K62*100)/59</f>
        <v>0</v>
      </c>
      <c r="L65" s="15" cm="1">
        <f t="array" ref="L65">SUM(L6:L62*100)/59</f>
        <v>0</v>
      </c>
      <c r="M65" s="15" cm="1">
        <f t="array" ref="M65">SUM(M6:M62*100)/59</f>
        <v>0</v>
      </c>
      <c r="N65" s="15" cm="1">
        <f t="array" ref="N65">SUM(N6:N62*100)/59</f>
        <v>0</v>
      </c>
      <c r="O65" s="16"/>
      <c r="P65" s="17"/>
    </row>
  </sheetData>
  <mergeCells count="9">
    <mergeCell ref="A1:P1"/>
    <mergeCell ref="A2:P2"/>
    <mergeCell ref="A3:P3"/>
    <mergeCell ref="C4:P4"/>
    <mergeCell ref="A65:B65"/>
    <mergeCell ref="A4:A5"/>
    <mergeCell ref="B4:B5"/>
    <mergeCell ref="D6:D64"/>
    <mergeCell ref="F6:F64"/>
  </mergeCells>
  <hyperlinks>
    <hyperlink ref="D6:D64" r:id="rId1" display="Se hace de su conocimiento que durante el mes el Consejo no sesionó" xr:uid="{9622CFB5-64C4-46B0-90A4-B8DEA48D11A7}"/>
    <hyperlink ref="F6:F64" r:id="rId2" display="Se informa que durante el mes el Consejo no sesionó" xr:uid="{C80827D9-4530-4C33-8FF2-67772AC5B2D1}"/>
  </hyperlinks>
  <pageMargins left="0.7" right="0.7" top="0.75" bottom="0.75" header="0.3" footer="0.3"/>
  <pageSetup paperSize="10001" scale="55" orientation="landscape" r:id="rId3"/>
  <ignoredErrors>
    <ignoredError sqref="C65 E65" formulaRange="1"/>
    <ignoredError sqref="D65" evalError="1"/>
  </ignoredErrors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Estadistica Asistencia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Rocio Selene Aceves Ramirez</dc:creator>
  <cp:lastModifiedBy>Mildred Gonzalez Rubio</cp:lastModifiedBy>
  <dcterms:created xsi:type="dcterms:W3CDTF">2016-04-28T15:43:00Z</dcterms:created>
  <dcterms:modified xsi:type="dcterms:W3CDTF">2026-05-08T19:43:12Z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E9D2371329E44301B83F29B236E0FACF_12</vt:lpwstr>
  </property>
  <property fmtid="{D5CDD505-2E9C-101B-9397-08002B2CF9AE}" pid="3" name="KSOProductBuildVer">
    <vt:lpwstr>2058-12.2.0.23196</vt:lpwstr>
  </property>
</Properties>
</file>