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8_{9A12EE30-CDC5-4B0F-8F5B-48CB80E76495}" xr6:coauthVersionLast="47" xr6:coauthVersionMax="47" xr10:uidLastSave="{00000000-0000-0000-0000-000000000000}"/>
  <bookViews>
    <workbookView xWindow="29595" yWindow="810" windowWidth="27765" windowHeight="11295" xr2:uid="{00000000-000D-0000-FFFF-FFFF00000000}"/>
  </bookViews>
  <sheets>
    <sheet name="Hoja1 (2)" sheetId="2" r:id="rId1"/>
  </sheets>
  <definedNames>
    <definedName name="_xlnm.Print_Area" localSheetId="0">'Hoja1 (2)'!$A$1:$H$44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2" l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H40" i="2" l="1"/>
  <c r="H24" i="2"/>
  <c r="C26" i="2" l="1"/>
  <c r="D26" i="2"/>
  <c r="G26" i="2" l="1"/>
  <c r="F26" i="2"/>
  <c r="H28" i="2" l="1"/>
  <c r="H29" i="2"/>
  <c r="H30" i="2"/>
  <c r="H31" i="2"/>
  <c r="H32" i="2"/>
  <c r="H33" i="2"/>
  <c r="H34" i="2"/>
  <c r="H35" i="2"/>
  <c r="H36" i="2"/>
  <c r="H37" i="2"/>
  <c r="H38" i="2"/>
  <c r="H39" i="2"/>
  <c r="H41" i="2"/>
  <c r="H27" i="2"/>
  <c r="F10" i="2"/>
  <c r="G10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E26" i="2" l="1"/>
  <c r="E10" i="2"/>
  <c r="H11" i="2"/>
  <c r="C10" i="2"/>
  <c r="C42" i="2" s="1"/>
  <c r="D10" i="2"/>
  <c r="H26" i="2" l="1"/>
  <c r="G42" i="2"/>
  <c r="F42" i="2"/>
  <c r="D42" i="2"/>
  <c r="E42" i="2" s="1"/>
  <c r="H10" i="2" l="1"/>
  <c r="H42" i="2" l="1"/>
</calcChain>
</file>

<file path=xl/sharedStrings.xml><?xml version="1.0" encoding="utf-8"?>
<sst xmlns="http://schemas.openxmlformats.org/spreadsheetml/2006/main" count="47" uniqueCount="33">
  <si>
    <t>Devengado</t>
  </si>
  <si>
    <t>Egresos</t>
  </si>
  <si>
    <t>Ampliaciones/ (Reducciones)</t>
  </si>
  <si>
    <t>Modificado</t>
  </si>
  <si>
    <t>Pagado</t>
  </si>
  <si>
    <t>Concepto</t>
  </si>
  <si>
    <t xml:space="preserve">Aprobado </t>
  </si>
  <si>
    <t xml:space="preserve">Subejercicio </t>
  </si>
  <si>
    <t xml:space="preserve">Total de Egresos </t>
  </si>
  <si>
    <t>Gasto No Etiquetado</t>
  </si>
  <si>
    <t>Gasto Etiquetado</t>
  </si>
  <si>
    <t xml:space="preserve">               Estado Analítico del Ejercicio del Presupuesto de Egresos Detallado - LDF</t>
  </si>
  <si>
    <t>Clasificación Administrativa</t>
  </si>
  <si>
    <t>A. Presidencia</t>
  </si>
  <si>
    <t>B. Jefatura De Gabinete</t>
  </si>
  <si>
    <t>D. Sindicatura Del Ayuntamiento</t>
  </si>
  <si>
    <t>Municipio de Zapopan, Jalisco.</t>
  </si>
  <si>
    <t>C. Comisaría General De Seguridad Pública</t>
  </si>
  <si>
    <t>E. Secretaría Del Ayuntamiento</t>
  </si>
  <si>
    <t>F. Tesorería Municipal</t>
  </si>
  <si>
    <t>G. Contraloría Ciudadana</t>
  </si>
  <si>
    <t>H. Coordinación General de Servicios Municipales</t>
  </si>
  <si>
    <t>I. Coordinación General de Administración e Innovación Gubernamental</t>
  </si>
  <si>
    <t>J. Coordinación General de Desarrollo Económico y Combate a la Desigualdad</t>
  </si>
  <si>
    <t>K. Coordinación General de Gestión Integral de la Ciudad</t>
  </si>
  <si>
    <t>L. Dirección de Obras Públicas e Infraestructura</t>
  </si>
  <si>
    <t>M. Coordinación General de Construcción de la Comunidad</t>
  </si>
  <si>
    <t>N. Coordinación General de Cercanía Ciudadana</t>
  </si>
  <si>
    <t>(CIFRAS PESOS)</t>
  </si>
  <si>
    <t>Bajo protesta de decir verdad declaramos que los Estados Financieros y sus notas, son razonablemente correctos y son responsabilidad del emisor.</t>
  </si>
  <si>
    <t xml:space="preserve">O. Coordinación General de Infraestructura de Comercio y Servicios comunictarios </t>
  </si>
  <si>
    <t xml:space="preserve">O. Coordinación General de Infraestructura de Comercio y Servicios comunitarios 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</si>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</sst>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164" formatCode="&quot;$&quot;#,##0.00_);\-&quot;$&quot;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sz val="8.0500000000000007"/>
      <color indexed="8"/>
      <name val="Arial Narrow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7" fontId="0" fillId="2" borderId="0" xfId="0" applyNumberFormat="1" applyFill="1"/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wrapText="1"/>
    </xf>
    <xf numFmtId="7" fontId="6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7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 wrapText="1"/>
    </xf>
    <xf numFmtId="165" fontId="5" fillId="2" borderId="1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5" fontId="5" fillId="2" borderId="5" xfId="0" applyNumberFormat="1" applyFont="1" applyFill="1" applyBorder="1" applyAlignment="1">
      <alignment horizontal="right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165" fontId="7" fillId="2" borderId="12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8" fontId="6" fillId="2" borderId="0" xfId="0" applyNumberFormat="1" applyFont="1" applyFill="1"/>
    <xf numFmtId="165" fontId="5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5A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38101</xdr:rowOff>
    </xdr:from>
    <xdr:to>
      <xdr:col>1</xdr:col>
      <xdr:colOff>2152650</xdr:colOff>
      <xdr:row>5</xdr:row>
      <xdr:rowOff>142876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8126"/>
          <a:ext cx="2124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1"/>
  <sheetViews>
    <sheetView tabSelected="1" view="pageBreakPreview" zoomScale="89" zoomScaleNormal="90" zoomScaleSheetLayoutView="89" workbookViewId="0">
      <selection activeCell="B38" sqref="B38"/>
    </sheetView>
  </sheetViews>
  <sheetFormatPr baseColWidth="10" defaultColWidth="0" defaultRowHeight="15" x14ac:dyDescent="0.25"/>
  <cols>
    <col min="1" max="1" width="5.7109375" style="1" customWidth="1"/>
    <col min="2" max="2" width="44.140625" style="5" customWidth="1"/>
    <col min="3" max="3" width="24.140625" style="7" customWidth="1"/>
    <col min="4" max="4" width="20.85546875" style="7" bestFit="1" customWidth="1"/>
    <col min="5" max="5" width="22.7109375" style="7" bestFit="1" customWidth="1"/>
    <col min="6" max="6" width="22.5703125" style="7" bestFit="1" customWidth="1"/>
    <col min="7" max="7" width="22.28515625" style="7" bestFit="1" customWidth="1"/>
    <col min="8" max="8" width="22.5703125" style="7" bestFit="1" customWidth="1"/>
    <col min="9" max="9" width="11.42578125" style="1" customWidth="1"/>
    <col min="10" max="10" width="16.42578125" style="1" bestFit="1" customWidth="1"/>
    <col min="11" max="14" width="0" style="1" hidden="1" customWidth="1"/>
    <col min="15" max="16384" width="11.42578125" style="1" hidden="1"/>
  </cols>
  <sheetData>
    <row r="2" spans="2:10" ht="13.5" customHeight="1" x14ac:dyDescent="0.25">
      <c r="B2" s="33" t="s">
        <v>16</v>
      </c>
      <c r="C2" s="34"/>
      <c r="D2" s="34"/>
      <c r="E2" s="34"/>
      <c r="F2" s="34"/>
      <c r="G2" s="34"/>
      <c r="H2" s="35"/>
    </row>
    <row r="3" spans="2:10" ht="13.5" customHeight="1" x14ac:dyDescent="0.25">
      <c r="B3" s="36" t="s">
        <v>11</v>
      </c>
      <c r="C3" s="37"/>
      <c r="D3" s="37"/>
      <c r="E3" s="37"/>
      <c r="F3" s="37"/>
      <c r="G3" s="37"/>
      <c r="H3" s="38"/>
    </row>
    <row r="4" spans="2:10" ht="12.75" customHeight="1" x14ac:dyDescent="0.25">
      <c r="B4" s="36" t="s">
        <v>12</v>
      </c>
      <c r="C4" s="37"/>
      <c r="D4" s="37"/>
      <c r="E4" s="37"/>
      <c r="F4" s="37"/>
      <c r="G4" s="37"/>
      <c r="H4" s="38"/>
    </row>
    <row r="5" spans="2:10" x14ac:dyDescent="0.25">
      <c r="B5" s="36" t="s">
        <v>32</v>
      </c>
      <c r="C5" s="37"/>
      <c r="D5" s="37"/>
      <c r="E5" s="37"/>
      <c r="F5" s="37"/>
      <c r="G5" s="37"/>
      <c r="H5" s="38"/>
    </row>
    <row r="6" spans="2:10" x14ac:dyDescent="0.25">
      <c r="B6" s="39" t="s">
        <v>28</v>
      </c>
      <c r="C6" s="40"/>
      <c r="D6" s="40"/>
      <c r="E6" s="40"/>
      <c r="F6" s="40"/>
      <c r="G6" s="40"/>
      <c r="H6" s="41"/>
    </row>
    <row r="7" spans="2:10" ht="10.5" customHeight="1" x14ac:dyDescent="0.25">
      <c r="B7" s="2"/>
      <c r="C7" s="2"/>
      <c r="D7" s="2"/>
      <c r="E7" s="2"/>
      <c r="F7" s="2"/>
      <c r="G7" s="2"/>
      <c r="H7" s="2"/>
    </row>
    <row r="8" spans="2:10" ht="12.75" customHeight="1" x14ac:dyDescent="0.25">
      <c r="B8" s="32" t="s">
        <v>5</v>
      </c>
      <c r="C8" s="32" t="s">
        <v>1</v>
      </c>
      <c r="D8" s="32"/>
      <c r="E8" s="32"/>
      <c r="F8" s="32"/>
      <c r="G8" s="32"/>
      <c r="H8" s="32" t="s">
        <v>7</v>
      </c>
    </row>
    <row r="9" spans="2:10" ht="28.5" customHeight="1" x14ac:dyDescent="0.25">
      <c r="B9" s="32"/>
      <c r="C9" s="12" t="s">
        <v>6</v>
      </c>
      <c r="D9" s="12" t="s">
        <v>2</v>
      </c>
      <c r="E9" s="12" t="s">
        <v>3</v>
      </c>
      <c r="F9" s="12" t="s">
        <v>0</v>
      </c>
      <c r="G9" s="12" t="s">
        <v>4</v>
      </c>
      <c r="H9" s="32"/>
    </row>
    <row r="10" spans="2:10" ht="15" customHeight="1" x14ac:dyDescent="0.25">
      <c r="B10" s="16" t="s">
        <v>9</v>
      </c>
      <c r="C10" s="13">
        <f>SUM(C11:C25)</f>
        <v>11472875440</v>
      </c>
      <c r="D10" s="14">
        <f>SUM(D11:D25)</f>
        <v>54999010.739999995</v>
      </c>
      <c r="E10" s="13">
        <f t="shared" ref="E10:G10" si="0">SUM(E11:E25)</f>
        <v>11527874450.74</v>
      </c>
      <c r="F10" s="14">
        <f t="shared" si="0"/>
        <v>2372355101.1700006</v>
      </c>
      <c r="G10" s="13">
        <f t="shared" si="0"/>
        <v>2372155001.8300009</v>
      </c>
      <c r="H10" s="14">
        <f>SUM(H11:H25)</f>
        <v>9155519349.5700016</v>
      </c>
      <c r="J10" s="3"/>
    </row>
    <row r="11" spans="2:10" ht="15" customHeight="1" x14ac:dyDescent="0.25">
      <c r="B11" s="17" t="s">
        <v>13</v>
      </c>
      <c r="C11" s="10">
        <v>81369863.25</v>
      </c>
      <c r="D11" s="15">
        <v>-62000</v>
      </c>
      <c r="E11" s="10">
        <f>C11+D11</f>
        <v>81307863.25</v>
      </c>
      <c r="F11" s="15">
        <v>19325962.129999999</v>
      </c>
      <c r="G11" s="10">
        <v>19325962.129999999</v>
      </c>
      <c r="H11" s="15">
        <f>E11-F11</f>
        <v>61981901.120000005</v>
      </c>
    </row>
    <row r="12" spans="2:10" ht="15" customHeight="1" x14ac:dyDescent="0.25">
      <c r="B12" s="17" t="s">
        <v>14</v>
      </c>
      <c r="C12" s="10">
        <v>249034842.66</v>
      </c>
      <c r="D12" s="15">
        <v>-6111751</v>
      </c>
      <c r="E12" s="10">
        <f t="shared" ref="E12:E25" si="1">C12+D12</f>
        <v>242923091.66</v>
      </c>
      <c r="F12" s="15">
        <v>32473465.289999999</v>
      </c>
      <c r="G12" s="10">
        <v>32473465.289999999</v>
      </c>
      <c r="H12" s="15">
        <f t="shared" ref="H12:H25" si="2">E12-F12</f>
        <v>210449626.37</v>
      </c>
    </row>
    <row r="13" spans="2:10" x14ac:dyDescent="0.25">
      <c r="B13" s="17" t="s">
        <v>17</v>
      </c>
      <c r="C13" s="10">
        <v>1548400573.6400001</v>
      </c>
      <c r="D13" s="15">
        <v>-7538952.3600000003</v>
      </c>
      <c r="E13" s="10">
        <f t="shared" si="1"/>
        <v>1540861621.2800002</v>
      </c>
      <c r="F13" s="15">
        <v>333849000.44</v>
      </c>
      <c r="G13" s="10">
        <v>333849000.44</v>
      </c>
      <c r="H13" s="15">
        <f t="shared" si="2"/>
        <v>1207012620.8400002</v>
      </c>
    </row>
    <row r="14" spans="2:10" ht="15" customHeight="1" x14ac:dyDescent="0.25">
      <c r="B14" s="17" t="s">
        <v>15</v>
      </c>
      <c r="C14" s="10">
        <v>185992622.88</v>
      </c>
      <c r="D14" s="15">
        <v>-1500000</v>
      </c>
      <c r="E14" s="10">
        <f t="shared" si="1"/>
        <v>184492622.88</v>
      </c>
      <c r="F14" s="15">
        <v>34399134.609999999</v>
      </c>
      <c r="G14" s="10">
        <v>34399134.609999999</v>
      </c>
      <c r="H14" s="15">
        <f t="shared" si="2"/>
        <v>150093488.26999998</v>
      </c>
    </row>
    <row r="15" spans="2:10" ht="15" customHeight="1" x14ac:dyDescent="0.25">
      <c r="B15" s="17" t="s">
        <v>18</v>
      </c>
      <c r="C15" s="10">
        <v>226048108.87</v>
      </c>
      <c r="D15" s="15">
        <v>-5350000</v>
      </c>
      <c r="E15" s="10">
        <f t="shared" si="1"/>
        <v>220698108.87</v>
      </c>
      <c r="F15" s="15">
        <v>47686845.640000001</v>
      </c>
      <c r="G15" s="10">
        <v>47686845.640000001</v>
      </c>
      <c r="H15" s="15">
        <f t="shared" si="2"/>
        <v>173011263.23000002</v>
      </c>
    </row>
    <row r="16" spans="2:10" ht="15" customHeight="1" x14ac:dyDescent="0.25">
      <c r="B16" s="18" t="s">
        <v>19</v>
      </c>
      <c r="C16" s="10">
        <v>2917530132.5</v>
      </c>
      <c r="D16" s="15">
        <v>17356.63</v>
      </c>
      <c r="E16" s="10">
        <f t="shared" si="1"/>
        <v>2917547489.1300001</v>
      </c>
      <c r="F16" s="15">
        <v>720365415.03999996</v>
      </c>
      <c r="G16" s="10">
        <v>720356761.44000006</v>
      </c>
      <c r="H16" s="15">
        <f t="shared" si="2"/>
        <v>2197182074.0900002</v>
      </c>
    </row>
    <row r="17" spans="2:14" x14ac:dyDescent="0.25">
      <c r="B17" s="18" t="s">
        <v>20</v>
      </c>
      <c r="C17" s="10">
        <v>38643344.770000003</v>
      </c>
      <c r="D17" s="15">
        <v>-462613.27</v>
      </c>
      <c r="E17" s="10">
        <f t="shared" si="1"/>
        <v>38180731.5</v>
      </c>
      <c r="F17" s="15">
        <v>7576965.0099999998</v>
      </c>
      <c r="G17" s="10">
        <v>7576965.0099999998</v>
      </c>
      <c r="H17" s="15">
        <f t="shared" si="2"/>
        <v>30603766.490000002</v>
      </c>
    </row>
    <row r="18" spans="2:14" ht="27" customHeight="1" x14ac:dyDescent="0.25">
      <c r="B18" s="17" t="s">
        <v>21</v>
      </c>
      <c r="C18" s="10">
        <v>1036715046.97</v>
      </c>
      <c r="D18" s="15">
        <v>7540251.4699999997</v>
      </c>
      <c r="E18" s="10">
        <f t="shared" si="1"/>
        <v>1044255298.4400001</v>
      </c>
      <c r="F18" s="15">
        <v>113456024.39</v>
      </c>
      <c r="G18" s="10">
        <v>113456024.39</v>
      </c>
      <c r="H18" s="15">
        <f t="shared" si="2"/>
        <v>930799274.05000007</v>
      </c>
    </row>
    <row r="19" spans="2:14" ht="25.5" x14ac:dyDescent="0.25">
      <c r="B19" s="17" t="s">
        <v>22</v>
      </c>
      <c r="C19" s="10">
        <v>2561064078.3000002</v>
      </c>
      <c r="D19" s="15">
        <v>-6599124.1900000004</v>
      </c>
      <c r="E19" s="10">
        <f t="shared" si="1"/>
        <v>2554464954.1100001</v>
      </c>
      <c r="F19" s="15">
        <v>499575446</v>
      </c>
      <c r="G19" s="10">
        <v>499428735.38</v>
      </c>
      <c r="H19" s="15">
        <f t="shared" si="2"/>
        <v>2054889508.1100001</v>
      </c>
    </row>
    <row r="20" spans="2:14" ht="25.5" x14ac:dyDescent="0.25">
      <c r="B20" s="17" t="s">
        <v>23</v>
      </c>
      <c r="C20" s="10">
        <v>663543091.70000005</v>
      </c>
      <c r="D20" s="15">
        <v>5237641.4400000004</v>
      </c>
      <c r="E20" s="10">
        <f t="shared" si="1"/>
        <v>668780733.1400001</v>
      </c>
      <c r="F20" s="15">
        <v>220797801.46000001</v>
      </c>
      <c r="G20" s="10">
        <v>220797801.46000001</v>
      </c>
      <c r="H20" s="15">
        <f t="shared" si="2"/>
        <v>447982931.68000007</v>
      </c>
    </row>
    <row r="21" spans="2:14" ht="25.5" x14ac:dyDescent="0.25">
      <c r="B21" s="17" t="s">
        <v>24</v>
      </c>
      <c r="C21" s="10">
        <v>324321156.81999999</v>
      </c>
      <c r="D21" s="15">
        <v>-16531723.039999999</v>
      </c>
      <c r="E21" s="10">
        <f t="shared" si="1"/>
        <v>307789433.77999997</v>
      </c>
      <c r="F21" s="15">
        <v>56047356.799999997</v>
      </c>
      <c r="G21" s="10">
        <v>56047356.799999997</v>
      </c>
      <c r="H21" s="15">
        <f t="shared" si="2"/>
        <v>251742076.97999996</v>
      </c>
    </row>
    <row r="22" spans="2:14" x14ac:dyDescent="0.25">
      <c r="B22" s="17" t="s">
        <v>25</v>
      </c>
      <c r="C22" s="10">
        <v>1006535875.2</v>
      </c>
      <c r="D22" s="15">
        <v>97958015.739999995</v>
      </c>
      <c r="E22" s="10">
        <f t="shared" si="1"/>
        <v>1104493890.9400001</v>
      </c>
      <c r="F22" s="15">
        <v>182012783.41</v>
      </c>
      <c r="G22" s="10">
        <v>182012783.41</v>
      </c>
      <c r="H22" s="15">
        <f t="shared" si="2"/>
        <v>922481107.53000009</v>
      </c>
    </row>
    <row r="23" spans="2:14" ht="25.5" x14ac:dyDescent="0.25">
      <c r="B23" s="17" t="s">
        <v>26</v>
      </c>
      <c r="C23" s="10">
        <v>289552693.63999999</v>
      </c>
      <c r="D23" s="15">
        <v>-1692679.01</v>
      </c>
      <c r="E23" s="10">
        <f t="shared" si="1"/>
        <v>287860014.63</v>
      </c>
      <c r="F23" s="15">
        <v>44550760.859999999</v>
      </c>
      <c r="G23" s="10">
        <v>44544052.859999999</v>
      </c>
      <c r="H23" s="15">
        <f t="shared" si="2"/>
        <v>243309253.76999998</v>
      </c>
    </row>
    <row r="24" spans="2:14" x14ac:dyDescent="0.25">
      <c r="B24" s="17" t="s">
        <v>27</v>
      </c>
      <c r="C24" s="10">
        <v>152070029.72999999</v>
      </c>
      <c r="D24" s="15">
        <v>-750000</v>
      </c>
      <c r="E24" s="10">
        <f t="shared" si="1"/>
        <v>151320029.72999999</v>
      </c>
      <c r="F24" s="15">
        <v>26657403.809999999</v>
      </c>
      <c r="G24" s="10">
        <v>26619376.690000001</v>
      </c>
      <c r="H24" s="15">
        <f t="shared" si="2"/>
        <v>124662625.91999999</v>
      </c>
    </row>
    <row r="25" spans="2:14" ht="25.5" x14ac:dyDescent="0.25">
      <c r="B25" s="17" t="s">
        <v>30</v>
      </c>
      <c r="C25" s="10">
        <v>192053979.06999999</v>
      </c>
      <c r="D25" s="15">
        <v>-9155411.6699999999</v>
      </c>
      <c r="E25" s="10">
        <f t="shared" si="1"/>
        <v>182898567.40000001</v>
      </c>
      <c r="F25" s="15">
        <v>33580736.280000001</v>
      </c>
      <c r="G25" s="10">
        <v>33580736.280000001</v>
      </c>
      <c r="H25" s="15">
        <f t="shared" si="2"/>
        <v>149317831.12</v>
      </c>
    </row>
    <row r="26" spans="2:14" x14ac:dyDescent="0.25">
      <c r="B26" s="24" t="s">
        <v>10</v>
      </c>
      <c r="C26" s="14">
        <f>SUM(C27:C41)</f>
        <v>1674978922</v>
      </c>
      <c r="D26" s="25">
        <f t="shared" ref="D26:G26" si="3">SUM(D27:D41)</f>
        <v>89626226.310000002</v>
      </c>
      <c r="E26" s="14">
        <f>SUM(E27:E41)</f>
        <v>1764605148.3100002</v>
      </c>
      <c r="F26" s="25">
        <f t="shared" si="3"/>
        <v>136906697.68000001</v>
      </c>
      <c r="G26" s="14">
        <f t="shared" si="3"/>
        <v>136906697.68000001</v>
      </c>
      <c r="H26" s="26">
        <f>SUM(H27:H41)</f>
        <v>1627698450.6299999</v>
      </c>
    </row>
    <row r="27" spans="2:14" x14ac:dyDescent="0.25">
      <c r="B27" s="19" t="s">
        <v>13</v>
      </c>
      <c r="C27" s="15">
        <v>0</v>
      </c>
      <c r="D27" s="10">
        <v>62000</v>
      </c>
      <c r="E27" s="15">
        <f>C27+D27</f>
        <v>62000</v>
      </c>
      <c r="F27" s="10">
        <v>0</v>
      </c>
      <c r="G27" s="15">
        <v>0</v>
      </c>
      <c r="H27" s="20">
        <f>E27-F27</f>
        <v>62000</v>
      </c>
    </row>
    <row r="28" spans="2:14" ht="15" customHeight="1" x14ac:dyDescent="0.25">
      <c r="B28" s="19" t="s">
        <v>14</v>
      </c>
      <c r="C28" s="15">
        <v>0</v>
      </c>
      <c r="D28" s="10">
        <v>0</v>
      </c>
      <c r="E28" s="15">
        <f t="shared" ref="E28:E42" si="4">C28+D28</f>
        <v>0</v>
      </c>
      <c r="F28" s="10">
        <v>0</v>
      </c>
      <c r="G28" s="15">
        <v>0</v>
      </c>
      <c r="H28" s="20">
        <f t="shared" ref="H28:H41" si="5">E28-F28</f>
        <v>0</v>
      </c>
      <c r="I28" s="4"/>
      <c r="J28" s="4"/>
      <c r="K28" s="4"/>
      <c r="L28" s="4"/>
      <c r="M28" s="4"/>
      <c r="N28" s="4"/>
    </row>
    <row r="29" spans="2:14" x14ac:dyDescent="0.25">
      <c r="B29" s="19" t="s">
        <v>17</v>
      </c>
      <c r="C29" s="15">
        <v>396080000</v>
      </c>
      <c r="D29" s="10">
        <v>47513398.979999997</v>
      </c>
      <c r="E29" s="15">
        <f t="shared" si="4"/>
        <v>443593398.98000002</v>
      </c>
      <c r="F29" s="10">
        <v>7507198.8799999999</v>
      </c>
      <c r="G29" s="15">
        <v>7507198.8799999999</v>
      </c>
      <c r="H29" s="20">
        <f t="shared" si="5"/>
        <v>436086200.10000002</v>
      </c>
    </row>
    <row r="30" spans="2:14" x14ac:dyDescent="0.25">
      <c r="B30" s="19" t="s">
        <v>15</v>
      </c>
      <c r="C30" s="15">
        <v>0</v>
      </c>
      <c r="D30" s="10">
        <v>1500000</v>
      </c>
      <c r="E30" s="15">
        <f t="shared" si="4"/>
        <v>1500000</v>
      </c>
      <c r="F30" s="10">
        <v>0</v>
      </c>
      <c r="G30" s="15">
        <v>0</v>
      </c>
      <c r="H30" s="20">
        <f t="shared" si="5"/>
        <v>1500000</v>
      </c>
    </row>
    <row r="31" spans="2:14" x14ac:dyDescent="0.25">
      <c r="B31" s="19" t="s">
        <v>18</v>
      </c>
      <c r="C31" s="15">
        <v>0</v>
      </c>
      <c r="D31" s="10">
        <v>4850000</v>
      </c>
      <c r="E31" s="15">
        <f t="shared" si="4"/>
        <v>4850000</v>
      </c>
      <c r="F31" s="10">
        <v>0</v>
      </c>
      <c r="G31" s="15">
        <v>0</v>
      </c>
      <c r="H31" s="20">
        <f t="shared" si="5"/>
        <v>4850000</v>
      </c>
    </row>
    <row r="32" spans="2:14" ht="15" customHeight="1" x14ac:dyDescent="0.25">
      <c r="B32" s="21" t="s">
        <v>19</v>
      </c>
      <c r="C32" s="15">
        <v>211041986.97</v>
      </c>
      <c r="D32" s="10">
        <v>5002215.16</v>
      </c>
      <c r="E32" s="15">
        <f t="shared" si="4"/>
        <v>216044202.13</v>
      </c>
      <c r="F32" s="10">
        <v>38333095.950000003</v>
      </c>
      <c r="G32" s="15">
        <v>38333095.950000003</v>
      </c>
      <c r="H32" s="20">
        <f t="shared" si="5"/>
        <v>177711106.18000001</v>
      </c>
    </row>
    <row r="33" spans="2:8" ht="15" customHeight="1" x14ac:dyDescent="0.25">
      <c r="B33" s="21" t="s">
        <v>20</v>
      </c>
      <c r="C33" s="15">
        <v>0</v>
      </c>
      <c r="D33" s="10">
        <v>511000</v>
      </c>
      <c r="E33" s="15">
        <f t="shared" si="4"/>
        <v>511000</v>
      </c>
      <c r="F33" s="10">
        <v>0</v>
      </c>
      <c r="G33" s="15">
        <v>0</v>
      </c>
      <c r="H33" s="20">
        <f t="shared" si="5"/>
        <v>511000</v>
      </c>
    </row>
    <row r="34" spans="2:8" ht="24" customHeight="1" x14ac:dyDescent="0.25">
      <c r="B34" s="19" t="s">
        <v>21</v>
      </c>
      <c r="C34" s="15">
        <v>835817287.01999998</v>
      </c>
      <c r="D34" s="10">
        <v>48481062.520000003</v>
      </c>
      <c r="E34" s="15">
        <f t="shared" si="4"/>
        <v>884298349.53999996</v>
      </c>
      <c r="F34" s="10">
        <v>91066402.849999994</v>
      </c>
      <c r="G34" s="15">
        <v>91066402.849999994</v>
      </c>
      <c r="H34" s="20">
        <f t="shared" si="5"/>
        <v>793231946.68999994</v>
      </c>
    </row>
    <row r="35" spans="2:8" ht="25.5" x14ac:dyDescent="0.25">
      <c r="B35" s="19" t="s">
        <v>22</v>
      </c>
      <c r="C35" s="15">
        <v>54590000.009999998</v>
      </c>
      <c r="D35" s="10">
        <v>-27137446.620000001</v>
      </c>
      <c r="E35" s="15">
        <f t="shared" si="4"/>
        <v>27452553.389999997</v>
      </c>
      <c r="F35" s="10">
        <v>0</v>
      </c>
      <c r="G35" s="15">
        <v>0</v>
      </c>
      <c r="H35" s="20">
        <f t="shared" si="5"/>
        <v>27452553.389999997</v>
      </c>
    </row>
    <row r="36" spans="2:8" ht="25.5" x14ac:dyDescent="0.25">
      <c r="B36" s="19" t="s">
        <v>23</v>
      </c>
      <c r="C36" s="15">
        <v>0</v>
      </c>
      <c r="D36" s="10">
        <v>562000</v>
      </c>
      <c r="E36" s="15">
        <f t="shared" si="4"/>
        <v>562000</v>
      </c>
      <c r="F36" s="10">
        <v>0</v>
      </c>
      <c r="G36" s="15">
        <v>0</v>
      </c>
      <c r="H36" s="20">
        <f t="shared" si="5"/>
        <v>562000</v>
      </c>
    </row>
    <row r="37" spans="2:8" ht="25.5" x14ac:dyDescent="0.25">
      <c r="B37" s="19" t="s">
        <v>24</v>
      </c>
      <c r="C37" s="15">
        <v>0</v>
      </c>
      <c r="D37" s="10">
        <v>9363405.7300000004</v>
      </c>
      <c r="E37" s="15">
        <f t="shared" si="4"/>
        <v>9363405.7300000004</v>
      </c>
      <c r="F37" s="10">
        <v>0</v>
      </c>
      <c r="G37" s="15">
        <v>0</v>
      </c>
      <c r="H37" s="20">
        <f t="shared" si="5"/>
        <v>9363405.7300000004</v>
      </c>
    </row>
    <row r="38" spans="2:8" x14ac:dyDescent="0.25">
      <c r="B38" s="19" t="s">
        <v>25</v>
      </c>
      <c r="C38" s="15">
        <v>177449648</v>
      </c>
      <c r="D38" s="10">
        <v>-13704126.689999999</v>
      </c>
      <c r="E38" s="15">
        <f t="shared" si="4"/>
        <v>163745521.31</v>
      </c>
      <c r="F38" s="10">
        <v>0</v>
      </c>
      <c r="G38" s="15">
        <v>0</v>
      </c>
      <c r="H38" s="20">
        <f t="shared" si="5"/>
        <v>163745521.31</v>
      </c>
    </row>
    <row r="39" spans="2:8" ht="25.5" x14ac:dyDescent="0.25">
      <c r="B39" s="19" t="s">
        <v>26</v>
      </c>
      <c r="C39" s="15">
        <v>0</v>
      </c>
      <c r="D39" s="10">
        <v>2714000</v>
      </c>
      <c r="E39" s="15">
        <f t="shared" si="4"/>
        <v>2714000</v>
      </c>
      <c r="F39" s="10">
        <v>0</v>
      </c>
      <c r="G39" s="15">
        <v>0</v>
      </c>
      <c r="H39" s="20">
        <f t="shared" si="5"/>
        <v>2714000</v>
      </c>
    </row>
    <row r="40" spans="2:8" x14ac:dyDescent="0.25">
      <c r="B40" s="19" t="s">
        <v>27</v>
      </c>
      <c r="C40" s="15">
        <v>0</v>
      </c>
      <c r="D40" s="10">
        <v>750000</v>
      </c>
      <c r="E40" s="15">
        <f t="shared" si="4"/>
        <v>750000</v>
      </c>
      <c r="F40" s="10">
        <v>0</v>
      </c>
      <c r="G40" s="15">
        <v>0</v>
      </c>
      <c r="H40" s="20">
        <f t="shared" si="5"/>
        <v>750000</v>
      </c>
    </row>
    <row r="41" spans="2:8" ht="25.5" x14ac:dyDescent="0.25">
      <c r="B41" s="27" t="s">
        <v>31</v>
      </c>
      <c r="C41" s="28">
        <v>0</v>
      </c>
      <c r="D41" s="29">
        <v>9158717.2300000004</v>
      </c>
      <c r="E41" s="15">
        <f t="shared" si="4"/>
        <v>9158717.2300000004</v>
      </c>
      <c r="F41" s="29">
        <v>0</v>
      </c>
      <c r="G41" s="15">
        <v>0</v>
      </c>
      <c r="H41" s="20">
        <f t="shared" si="5"/>
        <v>9158717.2300000004</v>
      </c>
    </row>
    <row r="42" spans="2:8" x14ac:dyDescent="0.25">
      <c r="B42" s="22" t="s">
        <v>8</v>
      </c>
      <c r="C42" s="23">
        <f t="shared" ref="C42:H42" si="6">C10+C26</f>
        <v>13147854362</v>
      </c>
      <c r="D42" s="23">
        <f t="shared" si="6"/>
        <v>144625237.05000001</v>
      </c>
      <c r="E42" s="31">
        <f t="shared" si="4"/>
        <v>13292479599.049999</v>
      </c>
      <c r="F42" s="23">
        <f t="shared" si="6"/>
        <v>2509261798.8500004</v>
      </c>
      <c r="G42" s="31">
        <f t="shared" si="6"/>
        <v>2509061699.5100007</v>
      </c>
      <c r="H42" s="31">
        <f t="shared" si="6"/>
        <v>10783217800.200001</v>
      </c>
    </row>
    <row r="44" spans="2:8" x14ac:dyDescent="0.25">
      <c r="B44" s="11" t="s">
        <v>29</v>
      </c>
      <c r="C44" s="6"/>
    </row>
    <row r="45" spans="2:8" x14ac:dyDescent="0.25">
      <c r="C45" s="30"/>
      <c r="D45" s="30"/>
      <c r="E45" s="30"/>
      <c r="F45" s="30"/>
      <c r="G45" s="30"/>
      <c r="H45" s="30"/>
    </row>
    <row r="47" spans="2:8" x14ac:dyDescent="0.25">
      <c r="C47" s="30"/>
      <c r="D47" s="30"/>
      <c r="E47" s="30"/>
      <c r="F47" s="30"/>
      <c r="G47" s="30"/>
      <c r="H47" s="30"/>
    </row>
    <row r="75" spans="2:8" x14ac:dyDescent="0.25">
      <c r="B75" s="8"/>
      <c r="D75" s="9"/>
      <c r="E75" s="9"/>
      <c r="F75" s="9"/>
      <c r="G75" s="9"/>
      <c r="H75" s="9"/>
    </row>
    <row r="76" spans="2:8" x14ac:dyDescent="0.25">
      <c r="B76" s="8"/>
      <c r="D76" s="9"/>
      <c r="E76" s="9"/>
      <c r="F76" s="9"/>
      <c r="G76" s="9"/>
      <c r="H76" s="9"/>
    </row>
    <row r="77" spans="2:8" x14ac:dyDescent="0.25">
      <c r="B77" s="8"/>
      <c r="D77" s="9"/>
      <c r="E77" s="9"/>
      <c r="F77" s="9"/>
      <c r="G77" s="9"/>
      <c r="H77" s="9"/>
    </row>
    <row r="78" spans="2:8" x14ac:dyDescent="0.25">
      <c r="B78" s="8"/>
      <c r="D78" s="9"/>
      <c r="E78" s="9"/>
      <c r="F78" s="9"/>
      <c r="G78" s="9"/>
      <c r="H78" s="9"/>
    </row>
    <row r="79" spans="2:8" x14ac:dyDescent="0.25">
      <c r="B79" s="7"/>
    </row>
    <row r="81" spans="2:8" x14ac:dyDescent="0.25">
      <c r="B81" s="8"/>
      <c r="D81" s="9"/>
      <c r="E81" s="9"/>
      <c r="F81" s="9"/>
      <c r="G81" s="9"/>
      <c r="H81" s="9"/>
    </row>
  </sheetData>
  <mergeCells count="8">
    <mergeCell ref="C8:G8"/>
    <mergeCell ref="B8:B9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66" orientation="landscape" r:id="rId1"/>
  <colBreaks count="1" manualBreakCount="1">
    <brk id="8" max="1048575" man="1"/>
  </colBreaks>
  <ignoredErrors>
    <ignoredError sqref="E42 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2022-12-14T17:15:35Z</cp:lastPrinted>
  <dcterms:created xsi:type="dcterms:W3CDTF">2018-09-04T19:21:14Z</dcterms:created>
  <dcterms:modified xsi:type="dcterms:W3CDTF">2026-05-15T18:29:30Z</dcterms:modified>
</cp:coreProperties>
</file>