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5.- MAYO\ARMONIZADO A MAYO\"/>
    </mc:Choice>
  </mc:AlternateContent>
  <xr:revisionPtr revIDLastSave="0" documentId="13_ncr:1_{56040A3C-6187-4223-B664-D2C212E117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5" l="1"/>
  <c r="F16" i="5"/>
  <c r="F15" i="5"/>
  <c r="F27" i="5"/>
  <c r="F26" i="5"/>
  <c r="F28" i="5"/>
  <c r="F29" i="5"/>
  <c r="F30" i="5"/>
  <c r="F31" i="5"/>
  <c r="F32" i="5"/>
  <c r="F33" i="5"/>
  <c r="F18" i="5"/>
  <c r="F19" i="5"/>
  <c r="F20" i="5"/>
  <c r="F21" i="5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<sst xmlns="http://schemas.openxmlformats.org/spreadsheetml/2006/main" count="39" uniqueCount="38">
  <si>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</si>
  <si>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</si>
  <si>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</si>
  <si>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</si>
  <si>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</si>
  <si>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</si>
  <si>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</si>
  <si>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</si>
  <si>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</si>
  <si>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</si>
  <si>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</si>
  <si>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</si>
  <si>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</si>
  <si>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</si>
  <si>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</si>
  <si>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</si>
  <si>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</si>
  <si>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</si>
  <si>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</si>
  <si>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</si>
  <si>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</si>
  <si>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</si>
  <si>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</si>
  <si>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</si>
  <si>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</si>
  <si>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</si>
  <si>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</si>
  <si>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</si>
  <si>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</si>
  <si>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</si>
  <si>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</si>
  <si>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</si>
  <si>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</si>
  <si>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</si>
  <si>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</si>
  <si>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</si>
  <si>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</si>
  <si>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deMayo al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</si>
</sst>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zoomScale="112" zoomScaleNormal="112" workbookViewId="0">
      <selection activeCell="E17" sqref="E17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2762450545.1500001</v>
      </c>
      <c r="D13" s="57">
        <f t="shared" ref="D13:E13" si="0">SUM(D15:D21)</f>
        <v>10109680814.890001</v>
      </c>
      <c r="E13" s="57">
        <f t="shared" si="0"/>
        <v>9995031686.1800003</v>
      </c>
      <c r="F13" s="58">
        <f>SUM(C13+D13-E13)</f>
        <v>2877099673.8600006</v>
      </c>
      <c r="G13" s="59">
        <f>SUM(F13-C13)</f>
        <v>114649128.71000051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2704159281.6700001</v>
      </c>
      <c r="D15" s="64">
        <v>9173898003.1900005</v>
      </c>
      <c r="E15" s="64">
        <v>9057968411.8999996</v>
      </c>
      <c r="F15" s="65">
        <f>C15+D15-E15</f>
        <v>2820088872.960001</v>
      </c>
      <c r="G15" s="63">
        <f t="shared" ref="G15:G21" si="1">SUM(F15-C15)</f>
        <v>115929591.29000092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16517221.73</v>
      </c>
      <c r="D16" s="64">
        <v>935782811.70000005</v>
      </c>
      <c r="E16" s="64">
        <v>936676275.50999999</v>
      </c>
      <c r="F16" s="65">
        <f>C16+D16-E16</f>
        <v>15623757.920000076</v>
      </c>
      <c r="G16" s="63">
        <f>SUM(F16-C16)</f>
        <v>-893463.80999992415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41774041.75</v>
      </c>
      <c r="D17" s="64">
        <v>0</v>
      </c>
      <c r="E17" s="64">
        <v>386998.77</v>
      </c>
      <c r="F17" s="65">
        <f>C17+D17-E17</f>
        <v>41387042.979999997</v>
      </c>
      <c r="G17" s="63">
        <f t="shared" si="1"/>
        <v>-386998.77000000328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ref="F18:F21" si="2">SUM(C18+D18-E18)</f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37710952744.524498</v>
      </c>
      <c r="D23" s="69">
        <f>SUM(D25:D33)</f>
        <v>224113634.84</v>
      </c>
      <c r="E23" s="69">
        <f t="shared" ref="E23" si="3">SUM(E25:E33)</f>
        <v>311742528.79000002</v>
      </c>
      <c r="F23" s="69">
        <f>SUM(C23+D23-E23)</f>
        <v>37623323850.574493</v>
      </c>
      <c r="G23" s="70">
        <f>SUM(F23-C23)</f>
        <v>-87628893.950004578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73968901.780000001</v>
      </c>
      <c r="D25" s="64">
        <v>91961346.939999998</v>
      </c>
      <c r="E25" s="64">
        <v>88060000.540000007</v>
      </c>
      <c r="F25" s="74">
        <f t="shared" ref="F25:F33" si="4">SUM(C25+D25-E25)</f>
        <v>77870248.179999992</v>
      </c>
      <c r="G25" s="75">
        <f t="shared" ref="G25:G33" si="5">SUM(F25-C25)</f>
        <v>3901346.3999999911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303972477.01999998</v>
      </c>
      <c r="D26" s="66">
        <v>0</v>
      </c>
      <c r="E26" s="66">
        <v>0</v>
      </c>
      <c r="F26" s="74">
        <f t="shared" si="4"/>
        <v>303972477.01999998</v>
      </c>
      <c r="G26" s="75">
        <f t="shared" si="5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35646326756.845001</v>
      </c>
      <c r="D27" s="64">
        <v>116584524.93000001</v>
      </c>
      <c r="E27" s="64">
        <v>176271264.65000001</v>
      </c>
      <c r="F27" s="74">
        <f t="shared" si="4"/>
        <v>35586640017.125</v>
      </c>
      <c r="G27" s="75">
        <f t="shared" si="5"/>
        <v>-59686739.720001221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3209713996.7220001</v>
      </c>
      <c r="D28" s="64">
        <v>15535515.82</v>
      </c>
      <c r="E28" s="64">
        <v>15000</v>
      </c>
      <c r="F28" s="74">
        <f t="shared" si="4"/>
        <v>3225234512.5420003</v>
      </c>
      <c r="G28" s="75">
        <f t="shared" si="5"/>
        <v>15520515.820000172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157370843.52000001</v>
      </c>
      <c r="D29" s="66">
        <v>0</v>
      </c>
      <c r="E29" s="66">
        <v>0</v>
      </c>
      <c r="F29" s="74">
        <f t="shared" si="4"/>
        <v>157370843.52000001</v>
      </c>
      <c r="G29" s="75">
        <f t="shared" si="5"/>
        <v>0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-1841496315.7825</v>
      </c>
      <c r="D30" s="64">
        <v>32247.15</v>
      </c>
      <c r="E30" s="64">
        <v>47396263.600000001</v>
      </c>
      <c r="F30" s="74">
        <f t="shared" si="4"/>
        <v>-1888860332.2324998</v>
      </c>
      <c r="G30" s="75">
        <f t="shared" si="5"/>
        <v>-47364016.449999809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161096084.41999999</v>
      </c>
      <c r="D33" s="66">
        <v>0</v>
      </c>
      <c r="E33" s="66">
        <v>0</v>
      </c>
      <c r="F33" s="74">
        <f t="shared" si="4"/>
        <v>161096084.41999999</v>
      </c>
      <c r="G33" s="75">
        <f t="shared" si="5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40473403289.6745</v>
      </c>
      <c r="D35" s="77">
        <f>SUM(D13+D23)</f>
        <v>10333794449.730001</v>
      </c>
      <c r="E35" s="77">
        <f>SUM(E13+E23)</f>
        <v>10306774214.970001</v>
      </c>
      <c r="F35" s="78">
        <f>SUM(C35+D35-E35)</f>
        <v>40500423524.434502</v>
      </c>
      <c r="G35" s="79">
        <f>SUM(F35-C35)</f>
        <v>27020234.760002136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2026-06-17T15:31:37Z</dcterms:modified>
</cp:coreProperties>
</file>