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sarrollo Social y Humano\"/>
    </mc:Choice>
  </mc:AlternateContent>
  <xr:revisionPtr revIDLastSave="0" documentId="13_ncr:1_{9DA6B86E-4A32-41F6-98A7-E5F1FD539DF5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Comisión Desarrollo Social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D13" i="1" l="1"/>
  <c r="E13" i="1"/>
  <c r="F13" i="1"/>
  <c r="G13" i="1"/>
  <c r="H13" i="1"/>
  <c r="I13" i="1"/>
  <c r="K13" i="1"/>
  <c r="L13" i="1"/>
  <c r="M13" i="1"/>
  <c r="N13" i="1"/>
  <c r="O13" i="1"/>
  <c r="P12" i="1"/>
  <c r="P11" i="1"/>
  <c r="P10" i="1"/>
  <c r="P9" i="1"/>
  <c r="P8" i="1"/>
  <c r="P7" i="1"/>
  <c r="P6" i="1"/>
  <c r="Q6" i="1" s="1"/>
  <c r="Q8" i="1" l="1"/>
  <c r="Q10" i="1"/>
  <c r="Q12" i="1"/>
  <c r="Q11" i="1"/>
  <c r="Q9" i="1"/>
  <c r="Q7" i="1"/>
</calcChain>
</file>

<file path=xl/sharedStrings.xml><?xml version="1.0" encoding="utf-8"?>
<sst xmlns="http://schemas.openxmlformats.org/spreadsheetml/2006/main" count="38" uniqueCount="29">
  <si>
    <t>AYUNTAMIENTO DE ZAPOPAN, JALISCO</t>
  </si>
  <si>
    <t>COMISIÓN COLEGIADA Y PERMANENTE DE DESARROLLO SOCIAL Y HUMANO</t>
  </si>
  <si>
    <t>NOMBRE DE REGIDOR (A)</t>
  </si>
  <si>
    <t>CARGO</t>
  </si>
  <si>
    <t>FRACCIÓN PARTIDISTA</t>
  </si>
  <si>
    <t>REGISTRO DE ASISTENCIA</t>
  </si>
  <si>
    <t>Total de asistencias</t>
  </si>
  <si>
    <t>Porcentaje de 
Asistencia por Regidor</t>
  </si>
  <si>
    <t>Norma Lizzet González González</t>
  </si>
  <si>
    <t>Presidente</t>
  </si>
  <si>
    <t>Martha Angelica Zamudio Macias</t>
  </si>
  <si>
    <t>Integrante</t>
  </si>
  <si>
    <t>Daniel Guzmán Núñez</t>
  </si>
  <si>
    <t>Maria Elena Ortiz Sánchez</t>
  </si>
  <si>
    <t>Miguel Ángel Ixtláhuac Baumbach</t>
  </si>
  <si>
    <t xml:space="preserve">Carlos Armando Peralta Jauregui </t>
  </si>
  <si>
    <t>Ana Cecilia Santos Martinez</t>
  </si>
  <si>
    <t>% TOTAL DE ASISTENCIA POR SESIÓN</t>
  </si>
  <si>
    <t>MC</t>
  </si>
  <si>
    <t>MORENA</t>
  </si>
  <si>
    <t>FUTURO</t>
  </si>
  <si>
    <t>ESTADÍSTICA DE ASISTENCIA 2026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</si>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</sst>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0" fillId="2" borderId="0" xfId="0" applyFill="1"/>
    <xf numFmtId="0" fontId="3" fillId="3" borderId="6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lang="es-MX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 DESARROLLO SOCIAL Y HUMANO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4002E-2"/>
          <c:y val="3.8961038961039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lang="es-MX"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F6-4569-A287-67C39C2FB3DC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F6-4569-A287-67C39C2FB3DC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F6-4569-A287-67C39C2FB3DC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F6-4569-A287-67C39C2FB3DC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F6-4569-A287-67C39C2FB3DC}"/>
              </c:ext>
            </c:extLst>
          </c:dPt>
          <c:dPt>
            <c:idx val="5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DF6-4569-A287-67C39C2FB3DC}"/>
              </c:ext>
            </c:extLst>
          </c:dPt>
          <c:dPt>
            <c:idx val="6"/>
            <c:bubble3D val="0"/>
            <c:spPr>
              <a:solidFill>
                <a:schemeClr val="accent5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DF6-4569-A287-67C39C2FB3DC}"/>
              </c:ext>
            </c:extLst>
          </c:dPt>
          <c:cat>
            <c:strRef>
              <c:f>'Comisión Desarrollo Social'!$A$6:$A$12</c:f>
              <c:strCache>
                <c:ptCount val="7"/>
                <c:pt idx="0">
                  <c:v>Norma Lizzet González González</c:v>
                </c:pt>
                <c:pt idx="1">
                  <c:v>Martha Angelica Zamudio Macias</c:v>
                </c:pt>
                <c:pt idx="2">
                  <c:v>Daniel Guzmán Núñez</c:v>
                </c:pt>
                <c:pt idx="3">
                  <c:v>Maria Elena Ortiz Sánchez</c:v>
                </c:pt>
                <c:pt idx="4">
                  <c:v>Miguel Ángel Ixtláhuac Baumbach</c:v>
                </c:pt>
                <c:pt idx="5">
                  <c:v>Carlos Armando Peralta Jauregui </c:v>
                </c:pt>
                <c:pt idx="6">
                  <c:v>Ana Cecilia Santos Martinez</c:v>
                </c:pt>
              </c:strCache>
            </c:strRef>
          </c:cat>
          <c:val>
            <c:numRef>
              <c:f>'Comisión Desarrollo Social'!$P$6:$P$12</c:f>
              <c:numCache>
                <c:formatCode>General</c:formatCode>
                <c:ptCount val="7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DF6-4569-A287-67C39C2FB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688048171326976E-2"/>
          <c:y val="0.79536966970037837"/>
          <c:w val="0.75201785181552794"/>
          <c:h val="0.178656304325595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41a8378-d614-48c6-bbf2-b821d415a6c1}"/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MX"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DESARROLLO SOCIAL Y HUMANO</a:t>
            </a:r>
          </a:p>
        </c:rich>
      </c:tx>
      <c:layout>
        <c:manualLayout>
          <c:xMode val="edge"/>
          <c:yMode val="edge"/>
          <c:x val="0.49977777777777799"/>
          <c:y val="2.7777777777777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lang="es-MX"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Social'!$A$6:$A$12</c:f>
              <c:strCache>
                <c:ptCount val="7"/>
                <c:pt idx="0">
                  <c:v>Norma Lizzet González González</c:v>
                </c:pt>
                <c:pt idx="1">
                  <c:v>Martha Angelica Zamudio Macias</c:v>
                </c:pt>
                <c:pt idx="2">
                  <c:v>Daniel Guzmán Núñez</c:v>
                </c:pt>
                <c:pt idx="3">
                  <c:v>Maria Elena Ortiz Sánchez</c:v>
                </c:pt>
                <c:pt idx="4">
                  <c:v>Miguel Ángel Ixtláhuac Baumbach</c:v>
                </c:pt>
                <c:pt idx="5">
                  <c:v>Carlos Armando Peralta Jauregui </c:v>
                </c:pt>
                <c:pt idx="6">
                  <c:v>Ana Cecilia Santos Martinez</c:v>
                </c:pt>
              </c:strCache>
            </c:strRef>
          </c:cat>
          <c:val>
            <c:numRef>
              <c:f>'Comisión Desarrollo Social'!$P$6:$P$12</c:f>
              <c:numCache>
                <c:formatCode>General</c:formatCode>
                <c:ptCount val="7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0-412B-9047-D1FDD7A36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2644f16-1b0e-4878-ae6a-bb3e49a55c60}"/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 DESARROLLO SOCIAL Y HUMANO</a:t>
            </a:r>
          </a:p>
        </c:rich>
      </c:tx>
      <c:layout>
        <c:manualLayout>
          <c:xMode val="edge"/>
          <c:yMode val="edge"/>
          <c:x val="0.63035849602464999"/>
          <c:y val="2.5196846227813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Social'!$D$5:$O$5</c:f>
              <c:strCache>
                <c:ptCount val="12"/>
                <c:pt idx="0">
                  <c:v>15/01/2026</c:v>
                </c:pt>
                <c:pt idx="1">
                  <c:v>25/02/2026</c:v>
                </c:pt>
                <c:pt idx="2">
                  <c:v>24/03/2026</c:v>
                </c:pt>
                <c:pt idx="3">
                  <c:v>22/04/2026</c:v>
                </c:pt>
                <c:pt idx="4">
                  <c:v>21/05/2026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Desarrollo Social'!$D$13:$O$13</c:f>
              <c:numCache>
                <c:formatCode>0</c:formatCode>
                <c:ptCount val="12"/>
                <c:pt idx="0">
                  <c:v>85.714285714285708</c:v>
                </c:pt>
                <c:pt idx="1">
                  <c:v>71.428571428571431</c:v>
                </c:pt>
                <c:pt idx="2">
                  <c:v>85.714285714285708</c:v>
                </c:pt>
                <c:pt idx="3">
                  <c:v>71.428571428571431</c:v>
                </c:pt>
                <c:pt idx="4">
                  <c:v>85.714285714285708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9-44BD-8230-95F02A220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7f49638-c5a1-4a49-88a6-6e590f0668f3}"/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14</xdr:row>
      <xdr:rowOff>4762</xdr:rowOff>
    </xdr:from>
    <xdr:to>
      <xdr:col>7</xdr:col>
      <xdr:colOff>9525</xdr:colOff>
      <xdr:row>29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14</xdr:row>
      <xdr:rowOff>0</xdr:rowOff>
    </xdr:from>
    <xdr:to>
      <xdr:col>17</xdr:col>
      <xdr:colOff>0</xdr:colOff>
      <xdr:row>29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31</xdr:row>
      <xdr:rowOff>33337</xdr:rowOff>
    </xdr:from>
    <xdr:to>
      <xdr:col>16</xdr:col>
      <xdr:colOff>114300</xdr:colOff>
      <xdr:row>47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685800</xdr:colOff>
      <xdr:row>0</xdr:row>
      <xdr:rowOff>47625</xdr:rowOff>
    </xdr:from>
    <xdr:to>
      <xdr:col>0</xdr:col>
      <xdr:colOff>1419761</xdr:colOff>
      <xdr:row>2</xdr:row>
      <xdr:rowOff>266700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41985" t="29633" r="47597" b="48975"/>
        <a:stretch>
          <a:fillRect/>
        </a:stretch>
      </xdr:blipFill>
      <xdr:spPr>
        <a:xfrm>
          <a:off x="685800" y="47625"/>
          <a:ext cx="733961" cy="847725"/>
        </a:xfrm>
        <a:prstGeom prst="rect">
          <a:avLst/>
        </a:prstGeom>
      </xdr:spPr>
    </xdr:pic>
    <xdr:clientData/>
  </xdr:twoCellAnchor>
  <xdr:twoCellAnchor editAs="oneCell">
    <xdr:from>
      <xdr:col>16</xdr:col>
      <xdr:colOff>238125</xdr:colOff>
      <xdr:row>0</xdr:row>
      <xdr:rowOff>57150</xdr:rowOff>
    </xdr:from>
    <xdr:to>
      <xdr:col>16</xdr:col>
      <xdr:colOff>972086</xdr:colOff>
      <xdr:row>2</xdr:row>
      <xdr:rowOff>276225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41985" t="29633" r="47597" b="48975"/>
        <a:stretch>
          <a:fillRect/>
        </a:stretch>
      </xdr:blipFill>
      <xdr:spPr>
        <a:xfrm>
          <a:off x="15316200" y="57150"/>
          <a:ext cx="733961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workbookViewId="0">
      <selection activeCell="A4" sqref="A4:A5"/>
    </sheetView>
  </sheetViews>
  <sheetFormatPr baseColWidth="10" defaultColWidth="11.42578125" defaultRowHeight="15"/>
  <cols>
    <col min="1" max="1" width="30.7109375" style="2" customWidth="1"/>
    <col min="2" max="2" width="11.42578125" style="2"/>
    <col min="3" max="15" width="12.7109375" style="2" customWidth="1"/>
    <col min="16" max="17" width="18.7109375" style="2" customWidth="1"/>
    <col min="18" max="16384" width="11.42578125" style="2"/>
  </cols>
  <sheetData>
    <row r="1" spans="1:17" ht="24.9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</row>
    <row r="2" spans="1:17" ht="24.95" customHeight="1">
      <c r="A2" s="16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</row>
    <row r="3" spans="1:17" ht="24.95" customHeight="1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</row>
    <row r="4" spans="1:17" s="1" customFormat="1" ht="24.95" customHeight="1">
      <c r="A4" s="22" t="s">
        <v>2</v>
      </c>
      <c r="B4" s="22" t="s">
        <v>3</v>
      </c>
      <c r="C4" s="22" t="s">
        <v>4</v>
      </c>
      <c r="D4" s="22" t="s">
        <v>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s="1" customFormat="1" ht="30" customHeight="1">
      <c r="A5" s="22"/>
      <c r="B5" s="22"/>
      <c r="C5" s="22"/>
      <c r="D5" s="4">
        <v>46037</v>
      </c>
      <c r="E5" s="4">
        <v>46078</v>
      </c>
      <c r="F5" s="4">
        <v>46105</v>
      </c>
      <c r="G5" s="4">
        <v>46134</v>
      </c>
      <c r="H5" s="4">
        <v>46163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3" t="s">
        <v>6</v>
      </c>
      <c r="Q5" s="3" t="s">
        <v>7</v>
      </c>
    </row>
    <row r="6" spans="1:17" s="1" customFormat="1" ht="30" customHeight="1">
      <c r="A6" s="5" t="s">
        <v>8</v>
      </c>
      <c r="B6" s="6" t="s">
        <v>9</v>
      </c>
      <c r="C6" s="6" t="s">
        <v>18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/>
      <c r="J6" s="6"/>
      <c r="K6" s="6"/>
      <c r="L6" s="6"/>
      <c r="M6" s="6"/>
      <c r="N6" s="6"/>
      <c r="O6" s="6"/>
      <c r="P6" s="9">
        <f t="shared" ref="P6:P12" si="0">SUM(D6:O6)</f>
        <v>5</v>
      </c>
      <c r="Q6" s="10">
        <f>(P6*100)/(P6)</f>
        <v>100</v>
      </c>
    </row>
    <row r="7" spans="1:17" s="1" customFormat="1" ht="30" customHeight="1">
      <c r="A7" s="5" t="s">
        <v>10</v>
      </c>
      <c r="B7" s="6" t="s">
        <v>11</v>
      </c>
      <c r="C7" s="6" t="s">
        <v>18</v>
      </c>
      <c r="D7" s="6">
        <v>1</v>
      </c>
      <c r="E7" s="6">
        <v>1</v>
      </c>
      <c r="F7" s="6">
        <v>0</v>
      </c>
      <c r="G7" s="6">
        <v>0</v>
      </c>
      <c r="H7" s="6">
        <v>0</v>
      </c>
      <c r="I7" s="6"/>
      <c r="J7" s="6"/>
      <c r="K7" s="6"/>
      <c r="L7" s="6"/>
      <c r="M7" s="6"/>
      <c r="N7" s="6"/>
      <c r="O7" s="6"/>
      <c r="P7" s="9">
        <f t="shared" si="0"/>
        <v>2</v>
      </c>
      <c r="Q7" s="10">
        <f>(P7*100)/(P6)</f>
        <v>40</v>
      </c>
    </row>
    <row r="8" spans="1:17" s="1" customFormat="1" ht="30" customHeight="1">
      <c r="A8" s="5" t="s">
        <v>12</v>
      </c>
      <c r="B8" s="6" t="s">
        <v>11</v>
      </c>
      <c r="C8" s="6" t="s">
        <v>18</v>
      </c>
      <c r="D8" s="6">
        <v>1</v>
      </c>
      <c r="E8" s="6">
        <v>1</v>
      </c>
      <c r="F8" s="6">
        <v>1</v>
      </c>
      <c r="G8" s="6">
        <v>1</v>
      </c>
      <c r="H8" s="6">
        <v>1</v>
      </c>
      <c r="I8" s="6"/>
      <c r="J8" s="6"/>
      <c r="K8" s="6"/>
      <c r="L8" s="6"/>
      <c r="M8" s="6"/>
      <c r="N8" s="6"/>
      <c r="O8" s="6"/>
      <c r="P8" s="9">
        <f t="shared" si="0"/>
        <v>5</v>
      </c>
      <c r="Q8" s="10">
        <f>(P8*100)/(P6)</f>
        <v>100</v>
      </c>
    </row>
    <row r="9" spans="1:17" s="1" customFormat="1" ht="30" customHeight="1">
      <c r="A9" s="5" t="s">
        <v>13</v>
      </c>
      <c r="B9" s="6" t="s">
        <v>11</v>
      </c>
      <c r="C9" s="6" t="s">
        <v>18</v>
      </c>
      <c r="D9" s="6">
        <v>1</v>
      </c>
      <c r="E9" s="6">
        <v>0</v>
      </c>
      <c r="F9" s="6">
        <v>1</v>
      </c>
      <c r="G9" s="6">
        <v>1</v>
      </c>
      <c r="H9" s="6">
        <v>1</v>
      </c>
      <c r="I9" s="6"/>
      <c r="J9" s="6"/>
      <c r="K9" s="6"/>
      <c r="L9" s="6"/>
      <c r="M9" s="6"/>
      <c r="N9" s="6"/>
      <c r="O9" s="6"/>
      <c r="P9" s="9">
        <f t="shared" si="0"/>
        <v>4</v>
      </c>
      <c r="Q9" s="10">
        <f>(P9*100)/(P7)</f>
        <v>200</v>
      </c>
    </row>
    <row r="10" spans="1:17" s="1" customFormat="1" ht="30" customHeight="1">
      <c r="A10" s="5" t="s">
        <v>14</v>
      </c>
      <c r="B10" s="6" t="s">
        <v>11</v>
      </c>
      <c r="C10" s="6" t="s">
        <v>18</v>
      </c>
      <c r="D10" s="6">
        <v>1</v>
      </c>
      <c r="E10" s="6">
        <v>1</v>
      </c>
      <c r="F10" s="6">
        <v>1</v>
      </c>
      <c r="G10" s="6">
        <v>0</v>
      </c>
      <c r="H10" s="6">
        <v>1</v>
      </c>
      <c r="I10" s="6"/>
      <c r="J10" s="6"/>
      <c r="K10" s="6"/>
      <c r="L10" s="6"/>
      <c r="M10" s="6"/>
      <c r="N10" s="6"/>
      <c r="O10" s="6"/>
      <c r="P10" s="9">
        <f t="shared" si="0"/>
        <v>4</v>
      </c>
      <c r="Q10" s="10">
        <f>(P10*100)/(P6)</f>
        <v>80</v>
      </c>
    </row>
    <row r="11" spans="1:17" s="1" customFormat="1" ht="30" customHeight="1">
      <c r="A11" s="5" t="s">
        <v>15</v>
      </c>
      <c r="B11" s="6" t="s">
        <v>11</v>
      </c>
      <c r="C11" s="7" t="s">
        <v>19</v>
      </c>
      <c r="D11" s="6">
        <v>0</v>
      </c>
      <c r="E11" s="6">
        <v>0</v>
      </c>
      <c r="F11" s="6">
        <v>1</v>
      </c>
      <c r="G11" s="6">
        <v>1</v>
      </c>
      <c r="H11" s="6">
        <v>1</v>
      </c>
      <c r="I11" s="6"/>
      <c r="J11" s="6"/>
      <c r="K11" s="6"/>
      <c r="L11" s="6"/>
      <c r="M11" s="6"/>
      <c r="N11" s="6"/>
      <c r="O11" s="6"/>
      <c r="P11" s="9">
        <f t="shared" si="0"/>
        <v>3</v>
      </c>
      <c r="Q11" s="10">
        <f>(P11*100)/(P6)</f>
        <v>60</v>
      </c>
    </row>
    <row r="12" spans="1:17" s="1" customFormat="1" ht="30" customHeight="1">
      <c r="A12" s="5" t="s">
        <v>16</v>
      </c>
      <c r="B12" s="6" t="s">
        <v>11</v>
      </c>
      <c r="C12" s="7" t="s">
        <v>20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/>
      <c r="J12" s="6"/>
      <c r="K12" s="6"/>
      <c r="L12" s="6"/>
      <c r="M12" s="6"/>
      <c r="N12" s="6"/>
      <c r="O12" s="6"/>
      <c r="P12" s="9">
        <f t="shared" si="0"/>
        <v>5</v>
      </c>
      <c r="Q12" s="10">
        <f>(P12*100)/(P6)</f>
        <v>100</v>
      </c>
    </row>
    <row r="13" spans="1:17" s="1" customFormat="1" ht="30" customHeight="1">
      <c r="A13" s="23" t="s">
        <v>17</v>
      </c>
      <c r="B13" s="24"/>
      <c r="C13" s="25"/>
      <c r="D13" s="8">
        <f>SUM(D6:D12)/7*100</f>
        <v>85.714285714285708</v>
      </c>
      <c r="E13" s="8">
        <f t="shared" ref="E13:O13" si="1">SUM(E6:E12)/7*100</f>
        <v>71.428571428571431</v>
      </c>
      <c r="F13" s="8">
        <f t="shared" si="1"/>
        <v>85.714285714285708</v>
      </c>
      <c r="G13" s="8">
        <f t="shared" si="1"/>
        <v>71.428571428571431</v>
      </c>
      <c r="H13" s="8">
        <f t="shared" si="1"/>
        <v>85.714285714285708</v>
      </c>
      <c r="I13" s="8">
        <f t="shared" si="1"/>
        <v>0</v>
      </c>
      <c r="J13" s="8">
        <f>SUM(J6:J12)/7*100</f>
        <v>0</v>
      </c>
      <c r="K13" s="8">
        <f t="shared" si="1"/>
        <v>0</v>
      </c>
      <c r="L13" s="8">
        <f t="shared" si="1"/>
        <v>0</v>
      </c>
      <c r="M13" s="8">
        <f t="shared" si="1"/>
        <v>0</v>
      </c>
      <c r="N13" s="8">
        <f t="shared" si="1"/>
        <v>0</v>
      </c>
      <c r="O13" s="8">
        <f t="shared" si="1"/>
        <v>0</v>
      </c>
      <c r="P13" s="11"/>
      <c r="Q13" s="12"/>
    </row>
  </sheetData>
  <mergeCells count="8">
    <mergeCell ref="A1:Q1"/>
    <mergeCell ref="A2:Q2"/>
    <mergeCell ref="A3:Q3"/>
    <mergeCell ref="D4:Q4"/>
    <mergeCell ref="A13:C13"/>
    <mergeCell ref="A4:A5"/>
    <mergeCell ref="B4:B5"/>
    <mergeCell ref="C4:C5"/>
  </mergeCells>
  <pageMargins left="0.7" right="0.7" top="0.75" bottom="0.75" header="0.3" footer="0.3"/>
  <pageSetup orientation="portrait"/>
  <ignoredErrors>
    <ignoredError sqref="D13:L13 M13:O13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Desarrollo Social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2024-10-07T15:55:00Z</dcterms:created>
  <dcterms:modified xsi:type="dcterms:W3CDTF">2026-06-17T16:54:31Z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AAB5AFD10FD14632ACE13A01C0A91C14_13</vt:lpwstr>
  </property>
  <property fmtid="{D5CDD505-2E9C-101B-9397-08002B2CF9AE}" pid="3" name="KSOProductBuildVer">
    <vt:lpwstr>2058-12.2.0.19307</vt:lpwstr>
  </property>
</Properties>
</file>