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5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6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7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8.xml" ContentType="application/vnd.openxmlformats-officedocument.drawingml.chart+xml"/>
  <Override PartName="/xl/drawings/drawing2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11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12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3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4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5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6.xml" ContentType="application/vnd.openxmlformats-officedocument.drawingml.chart+xml"/>
  <Override PartName="/xl/drawings/drawing3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9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20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21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22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23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24.xml" ContentType="application/vnd.openxmlformats-officedocument.drawingml.chart+xml"/>
  <Override PartName="/xl/drawings/drawing4.xml" ContentType="application/vnd.openxmlformats-officedocument.drawing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7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8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9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30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31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harts/chart32.xml" ContentType="application/vnd.openxmlformats-officedocument.drawingml.chart+xml"/>
  <Override PartName="/xl/drawings/drawing5.xml" ContentType="application/vnd.openxmlformats-officedocument.drawing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35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36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37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charts/chart38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39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charts/chart40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gonzalezr\Downloads\"/>
    </mc:Choice>
  </mc:AlternateContent>
  <xr:revisionPtr revIDLastSave="0" documentId="13_ncr:1_{031244EC-399F-4EC0-AF37-2019CEEAEB3C}" xr6:coauthVersionLast="36" xr6:coauthVersionMax="36" xr10:uidLastSave="{00000000-0000-0000-0000-000000000000}"/>
  <bookViews>
    <workbookView xWindow="0" yWindow="0" windowWidth="12525" windowHeight="7800" tabRatio="500" firstSheet="1" activeTab="4" xr2:uid="{00000000-000D-0000-FFFF-FFFF00000000}"/>
  </bookViews>
  <sheets>
    <sheet name="Estadísticas Enero 2026" sheetId="1" r:id="rId1"/>
    <sheet name="Estadísticas Febrero 2026" sheetId="2" r:id="rId2"/>
    <sheet name="Estadísticas Marzo 2026" sheetId="3" r:id="rId3"/>
    <sheet name="Estadísticas Abril 2026" sheetId="4" r:id="rId4"/>
    <sheet name="Estadísticas Mayo 2026" sheetId="5" r:id="rId5"/>
  </sheets>
  <externalReferences>
    <externalReference r:id="rId6"/>
  </externalReferences>
  <definedNames>
    <definedName name="_xlnm.Print_Area" localSheetId="3">'Estadísticas Abril 2026'!$B$3:$Q$231</definedName>
    <definedName name="_xlnm.Print_Area" localSheetId="0">'Estadísticas Enero 2026'!$B$3:$Q$231</definedName>
    <definedName name="_xlnm.Print_Area" localSheetId="1">'Estadísticas Febrero 2026'!$B$3:$Q$231</definedName>
    <definedName name="_xlnm.Print_Area" localSheetId="2">'Estadísticas Marzo 2026'!$B$3:$Q$231</definedName>
    <definedName name="_xlnm.Print_Area" localSheetId="4">'Estadísticas Mayo 2026'!$B$3:$Q$231</definedName>
  </definedNames>
  <calcPr calcId="191029"/>
</workbook>
</file>

<file path=xl/calcChain.xml><?xml version="1.0" encoding="utf-8"?>
<calcChain xmlns="http://schemas.openxmlformats.org/spreadsheetml/2006/main">
  <c r="L21" i="5" l="1"/>
  <c r="G232" i="5" l="1"/>
  <c r="I203" i="5"/>
  <c r="J199" i="5" s="1"/>
  <c r="J201" i="5"/>
  <c r="E201" i="5"/>
  <c r="E200" i="5"/>
  <c r="E199" i="5"/>
  <c r="I177" i="5"/>
  <c r="J172" i="5" s="1"/>
  <c r="J175" i="5"/>
  <c r="E175" i="5"/>
  <c r="E174" i="5"/>
  <c r="E173" i="5"/>
  <c r="E172" i="5"/>
  <c r="I149" i="5"/>
  <c r="J144" i="5" s="1"/>
  <c r="E146" i="5"/>
  <c r="E145" i="5"/>
  <c r="E144" i="5"/>
  <c r="J140" i="5"/>
  <c r="J135" i="5"/>
  <c r="J130" i="5"/>
  <c r="I100" i="5"/>
  <c r="J97" i="5" s="1"/>
  <c r="J59" i="5"/>
  <c r="E57" i="5"/>
  <c r="E56" i="5"/>
  <c r="E55" i="5"/>
  <c r="E54" i="5"/>
  <c r="E53" i="5"/>
  <c r="E52" i="5"/>
  <c r="E51" i="5"/>
  <c r="E50" i="5"/>
  <c r="E49" i="5"/>
  <c r="E48" i="5"/>
  <c r="E47" i="5"/>
  <c r="E46" i="5"/>
  <c r="E45" i="5"/>
  <c r="E44" i="5"/>
  <c r="E43" i="5"/>
  <c r="E42" i="5"/>
  <c r="I22" i="5"/>
  <c r="F21" i="5"/>
  <c r="E22" i="5" s="1"/>
  <c r="J200" i="5" l="1"/>
  <c r="J198" i="5"/>
  <c r="J203" i="5" s="1"/>
  <c r="J173" i="5"/>
  <c r="J177" i="5" s="1"/>
  <c r="J145" i="5"/>
  <c r="J98" i="5"/>
  <c r="J22" i="5"/>
  <c r="K22" i="5"/>
  <c r="J146" i="5"/>
  <c r="C22" i="5"/>
  <c r="J147" i="5"/>
  <c r="J174" i="5"/>
  <c r="D22" i="5"/>
  <c r="J94" i="5"/>
  <c r="J95" i="5"/>
  <c r="H22" i="5"/>
  <c r="J96" i="5"/>
  <c r="G232" i="4"/>
  <c r="I203" i="4"/>
  <c r="J201" i="4" s="1"/>
  <c r="E201" i="4"/>
  <c r="E200" i="4"/>
  <c r="E199" i="4"/>
  <c r="I177" i="4"/>
  <c r="J172" i="4" s="1"/>
  <c r="E175" i="4"/>
  <c r="J174" i="4"/>
  <c r="E174" i="4"/>
  <c r="J173" i="4"/>
  <c r="E173" i="4"/>
  <c r="E172" i="4"/>
  <c r="I149" i="4"/>
  <c r="J144" i="4" s="1"/>
  <c r="E146" i="4"/>
  <c r="J145" i="4"/>
  <c r="E145" i="4"/>
  <c r="E144" i="4"/>
  <c r="J140" i="4"/>
  <c r="J135" i="4"/>
  <c r="J130" i="4"/>
  <c r="I100" i="4"/>
  <c r="J97" i="4" s="1"/>
  <c r="J59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L21" i="4"/>
  <c r="K22" i="4" s="1"/>
  <c r="F21" i="4"/>
  <c r="E22" i="4" s="1"/>
  <c r="J149" i="5" l="1"/>
  <c r="L22" i="5"/>
  <c r="J199" i="4"/>
  <c r="J198" i="4"/>
  <c r="J175" i="4"/>
  <c r="J177" i="4" s="1"/>
  <c r="J146" i="4"/>
  <c r="J147" i="4"/>
  <c r="J149" i="4"/>
  <c r="J98" i="4"/>
  <c r="J22" i="4"/>
  <c r="J94" i="4"/>
  <c r="J200" i="4"/>
  <c r="J203" i="4" s="1"/>
  <c r="J95" i="4"/>
  <c r="D22" i="4"/>
  <c r="H22" i="4"/>
  <c r="L22" i="4" s="1"/>
  <c r="J96" i="4"/>
  <c r="C22" i="4"/>
  <c r="I22" i="4"/>
  <c r="K59" i="1"/>
  <c r="H22" i="1"/>
  <c r="L22" i="1"/>
  <c r="G232" i="3"/>
  <c r="I203" i="3"/>
  <c r="J201" i="3" s="1"/>
  <c r="E201" i="3"/>
  <c r="E200" i="3"/>
  <c r="E199" i="3"/>
  <c r="I177" i="3"/>
  <c r="J175" i="3" s="1"/>
  <c r="E175" i="3"/>
  <c r="E174" i="3"/>
  <c r="E173" i="3"/>
  <c r="E172" i="3"/>
  <c r="I149" i="3"/>
  <c r="J144" i="3" s="1"/>
  <c r="E146" i="3"/>
  <c r="E145" i="3"/>
  <c r="E144" i="3"/>
  <c r="J140" i="3"/>
  <c r="J135" i="3"/>
  <c r="J130" i="3"/>
  <c r="I100" i="3"/>
  <c r="J97" i="3" s="1"/>
  <c r="J59" i="3"/>
  <c r="E57" i="3"/>
  <c r="E56" i="3"/>
  <c r="E55" i="3"/>
  <c r="E54" i="3"/>
  <c r="E53" i="3"/>
  <c r="E52" i="3"/>
  <c r="E51" i="3"/>
  <c r="E50" i="3"/>
  <c r="E49" i="3"/>
  <c r="E48" i="3"/>
  <c r="E47" i="3"/>
  <c r="E46" i="3"/>
  <c r="E45" i="3"/>
  <c r="E44" i="3"/>
  <c r="E43" i="3"/>
  <c r="E42" i="3"/>
  <c r="L21" i="3"/>
  <c r="J22" i="3" s="1"/>
  <c r="F21" i="3"/>
  <c r="E22" i="3" s="1"/>
  <c r="J199" i="3" l="1"/>
  <c r="J198" i="3"/>
  <c r="J145" i="3"/>
  <c r="J94" i="3"/>
  <c r="J96" i="3"/>
  <c r="J98" i="3"/>
  <c r="J172" i="3"/>
  <c r="J173" i="3"/>
  <c r="J174" i="3"/>
  <c r="K22" i="3"/>
  <c r="C22" i="3"/>
  <c r="J146" i="3"/>
  <c r="D22" i="3"/>
  <c r="J147" i="3"/>
  <c r="J200" i="3"/>
  <c r="H22" i="3"/>
  <c r="J95" i="3"/>
  <c r="I22" i="3"/>
  <c r="G232" i="2"/>
  <c r="I203" i="2"/>
  <c r="J198" i="2" s="1"/>
  <c r="E201" i="2"/>
  <c r="E200" i="2"/>
  <c r="E199" i="2"/>
  <c r="I177" i="2"/>
  <c r="J172" i="2" s="1"/>
  <c r="E175" i="2"/>
  <c r="E174" i="2"/>
  <c r="E173" i="2"/>
  <c r="E172" i="2"/>
  <c r="I149" i="2"/>
  <c r="J144" i="2" s="1"/>
  <c r="E146" i="2"/>
  <c r="J145" i="2"/>
  <c r="E145" i="2"/>
  <c r="E144" i="2"/>
  <c r="J140" i="2"/>
  <c r="J135" i="2"/>
  <c r="J130" i="2"/>
  <c r="I100" i="2"/>
  <c r="J98" i="2" s="1"/>
  <c r="L59" i="2"/>
  <c r="J59" i="2"/>
  <c r="E57" i="2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42" i="2"/>
  <c r="L21" i="2"/>
  <c r="K22" i="2" s="1"/>
  <c r="F21" i="2"/>
  <c r="E22" i="2" s="1"/>
  <c r="J203" i="3" l="1"/>
  <c r="J149" i="3"/>
  <c r="L22" i="3"/>
  <c r="J177" i="3"/>
  <c r="J200" i="2"/>
  <c r="J199" i="2"/>
  <c r="J203" i="2" s="1"/>
  <c r="J201" i="2"/>
  <c r="J173" i="2"/>
  <c r="J177" i="2" s="1"/>
  <c r="J174" i="2"/>
  <c r="J175" i="2"/>
  <c r="J146" i="2"/>
  <c r="J147" i="2"/>
  <c r="J95" i="2"/>
  <c r="H22" i="2"/>
  <c r="C22" i="2"/>
  <c r="D22" i="2"/>
  <c r="J94" i="2"/>
  <c r="I22" i="2"/>
  <c r="J96" i="2"/>
  <c r="J22" i="2"/>
  <c r="J97" i="2"/>
  <c r="F21" i="1"/>
  <c r="L21" i="1"/>
  <c r="G232" i="1"/>
  <c r="I177" i="1"/>
  <c r="I149" i="1"/>
  <c r="J140" i="1"/>
  <c r="J135" i="1"/>
  <c r="J130" i="1"/>
  <c r="I100" i="1"/>
  <c r="J149" i="2" l="1"/>
  <c r="L22" i="2"/>
  <c r="J94" i="1"/>
  <c r="I203" i="1"/>
  <c r="J198" i="1" s="1"/>
  <c r="E201" i="1"/>
  <c r="E200" i="1"/>
  <c r="E199" i="1"/>
  <c r="J175" i="1"/>
  <c r="E175" i="1"/>
  <c r="J174" i="1"/>
  <c r="E174" i="1"/>
  <c r="J173" i="1"/>
  <c r="E173" i="1"/>
  <c r="J172" i="1"/>
  <c r="E172" i="1"/>
  <c r="J147" i="1"/>
  <c r="J146" i="1"/>
  <c r="E146" i="1"/>
  <c r="J145" i="1"/>
  <c r="E145" i="1"/>
  <c r="J144" i="1"/>
  <c r="E144" i="1"/>
  <c r="J98" i="1"/>
  <c r="J97" i="1"/>
  <c r="J96" i="1"/>
  <c r="J95" i="1"/>
  <c r="J59" i="1"/>
  <c r="K57" i="1" s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J22" i="1"/>
  <c r="E22" i="1"/>
  <c r="J177" i="1" l="1"/>
  <c r="J149" i="1"/>
  <c r="I22" i="1"/>
  <c r="K22" i="1"/>
  <c r="C22" i="1"/>
  <c r="D22" i="1"/>
  <c r="K42" i="1"/>
  <c r="K46" i="1"/>
  <c r="K50" i="1"/>
  <c r="K54" i="1"/>
  <c r="J199" i="1"/>
  <c r="K43" i="1"/>
  <c r="K47" i="1"/>
  <c r="K51" i="1"/>
  <c r="K55" i="1"/>
  <c r="J200" i="1"/>
  <c r="K44" i="1"/>
  <c r="K48" i="1"/>
  <c r="K52" i="1"/>
  <c r="K56" i="1"/>
  <c r="J201" i="1"/>
  <c r="K45" i="1"/>
  <c r="K49" i="1"/>
  <c r="K53" i="1"/>
  <c r="J203" i="1" l="1"/>
</calcChain>
</file>

<file path=xl/sharedStrings.xml><?xml version="1.0" encoding="utf-8"?>
<sst xmlns="http://schemas.openxmlformats.org/spreadsheetml/2006/main" count="285" uniqueCount="46">
  <si>
    <t>UNIDAD DE TRANSPARENCIA DEL O.P.D. SERVICIOS DE SALUD DEL MUNICIPIO DE ZAPOPAN</t>
  </si>
  <si>
    <t xml:space="preserve"> </t>
  </si>
  <si>
    <t>SOLICITUDES POR TIPO</t>
  </si>
  <si>
    <t>SOLICITUD POR GÉNERO</t>
  </si>
  <si>
    <t>PNT</t>
  </si>
  <si>
    <t>MANUALES</t>
  </si>
  <si>
    <t>CORREO</t>
  </si>
  <si>
    <t>TOTAL</t>
  </si>
  <si>
    <t xml:space="preserve">   </t>
  </si>
  <si>
    <t>MASCULINO</t>
  </si>
  <si>
    <t>FEMENINO</t>
  </si>
  <si>
    <t>EMPRESAS</t>
  </si>
  <si>
    <t>SEUDÓNIMO</t>
  </si>
  <si>
    <t>TIPO DE RESPUESTAS</t>
  </si>
  <si>
    <t xml:space="preserve">       FORMATO SOLICITADO</t>
  </si>
  <si>
    <t>VIA CORREO ELECTRONICO</t>
  </si>
  <si>
    <t>VÍA PNT</t>
  </si>
  <si>
    <t>REPRODUCCIÓN DE DOCUMENTOS (COPIA SIMPLE, COPIA CERTIFICADA, PLANO SIMPLE Y PLANO CERTIFICADO)</t>
  </si>
  <si>
    <t xml:space="preserve">  </t>
  </si>
  <si>
    <t>FORMATO DIGITAL</t>
  </si>
  <si>
    <t>CONSULTA DIRECTA</t>
  </si>
  <si>
    <t xml:space="preserve">                                                                                                                                          </t>
  </si>
  <si>
    <t xml:space="preserve">       No. DE PREGUNTAS CONTESTADAS</t>
  </si>
  <si>
    <t>PREGUNTAS</t>
  </si>
  <si>
    <t xml:space="preserve">                    RECURSOS DE REVISIÓN</t>
  </si>
  <si>
    <t>RECURSOS DE REVISIÓN</t>
  </si>
  <si>
    <t>SOLICITUDES REMITIDAS POR EL ITEI</t>
  </si>
  <si>
    <t>TIPO DE INFORMACIÓN</t>
  </si>
  <si>
    <t>CONFIDENCIAL</t>
  </si>
  <si>
    <t>INFORMACIÓN POR TEMÁTICA</t>
  </si>
  <si>
    <t>NOTIFICACIONES DE RESPUESTA</t>
  </si>
  <si>
    <t xml:space="preserve">SOLICITUDES CONTESTADAS POR DIRECCION </t>
  </si>
  <si>
    <t>Dirección General (Unidad de Transparencia)</t>
  </si>
  <si>
    <t>Dirección de Administración y Finanzas (Jefatura Administrativa, Jefatura de Adquisiciones, Jefatura de Recursos Financieros, Jefatura de Adquisiciones)</t>
  </si>
  <si>
    <t>Dirección Jurídica</t>
  </si>
  <si>
    <t>Órgano Interno de Control</t>
  </si>
  <si>
    <t>Dirección de Unidades de Atención Medica</t>
  </si>
  <si>
    <t>Dirección del Hospital General de Zapopan (Subdirección del HGZ)</t>
  </si>
  <si>
    <t>Nota: Una solicitud de información puede ser atendida por varias áreas de conformidad a su competencia.</t>
  </si>
  <si>
    <t>Debido a que las solicitudes de información se derivan a diversas de dependencias, el número no es coincidente con el total de solicitudes respondidas.</t>
  </si>
  <si>
    <t xml:space="preserve">Dirección Medica (Jefatura de Medicina Preventiva y Epidemiología, Jefatura de Enseñanza) </t>
  </si>
  <si>
    <t>INFORMACIÓN ESTADÍSTICA ENERO 2026</t>
  </si>
  <si>
    <t>INFORMACIÓN ESTADÍSTICA FEBRERO 2026</t>
  </si>
  <si>
    <t>INFORMACIÓN ESTADÍSTICA MARZO 2026</t>
  </si>
  <si>
    <t>INFORMACIÓN ESTADÍSTICA ABRIL 2026</t>
  </si>
  <si>
    <t>INFORMACIÓN ESTADÍSTICA MAYO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</si>
</sst>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entury Gothic"/>
      <family val="2"/>
    </font>
    <font>
      <b/>
      <sz val="26"/>
      <name val="Century Gothic"/>
      <family val="2"/>
    </font>
    <font>
      <b/>
      <sz val="10"/>
      <color rgb="FF000000"/>
      <name val="Century Gothic"/>
      <family val="2"/>
    </font>
    <font>
      <b/>
      <sz val="8"/>
      <color rgb="FF000000"/>
      <name val="Century Gothic"/>
      <family val="2"/>
    </font>
    <font>
      <b/>
      <sz val="14"/>
      <color rgb="FF000000"/>
      <name val="Century Gothic"/>
      <family val="2"/>
    </font>
    <font>
      <b/>
      <sz val="9"/>
      <color rgb="FF000000"/>
      <name val="Century Gothic"/>
      <family val="2"/>
    </font>
    <font>
      <sz val="9"/>
      <color rgb="FF000000"/>
      <name val="Century Gothic"/>
      <family val="2"/>
    </font>
    <font>
      <sz val="10"/>
      <color rgb="FF000000"/>
      <name val="Century Gothic"/>
      <family val="2"/>
    </font>
    <font>
      <sz val="8"/>
      <color rgb="FF000000"/>
      <name val="Century Gothic"/>
      <family val="2"/>
    </font>
    <font>
      <sz val="8"/>
      <name val="Century Gothic"/>
      <family val="2"/>
    </font>
    <font>
      <sz val="9"/>
      <name val="Century Gothic"/>
      <family val="2"/>
    </font>
    <font>
      <sz val="12"/>
      <color rgb="FF000000"/>
      <name val="Century Gothic"/>
      <family val="2"/>
    </font>
    <font>
      <b/>
      <sz val="11"/>
      <color rgb="FF000000"/>
      <name val="Century Gothic"/>
      <family val="2"/>
    </font>
    <font>
      <b/>
      <sz val="12"/>
      <color rgb="FF000000"/>
      <name val="Century Gothic"/>
      <family val="2"/>
    </font>
    <font>
      <sz val="10"/>
      <name val="Century Gothic"/>
      <family val="2"/>
    </font>
    <font>
      <b/>
      <sz val="18"/>
      <color rgb="FF000000"/>
      <name val="Calibri"/>
      <family val="2"/>
    </font>
    <font>
      <b/>
      <sz val="9"/>
      <name val="Century Gothic"/>
      <family val="2"/>
    </font>
    <font>
      <b/>
      <sz val="16"/>
      <name val="Century Gothic"/>
      <family val="2"/>
    </font>
  </fonts>
  <fills count="18">
    <fill>
      <patternFill patternType="none"/>
    </fill>
    <fill>
      <patternFill patternType="gray125"/>
    </fill>
    <fill>
      <patternFill patternType="solid">
        <fgColor rgb="FFFFFFFF"/>
        <bgColor rgb="FFF2F2F2"/>
      </patternFill>
    </fill>
    <fill>
      <patternFill patternType="solid">
        <fgColor rgb="FFD9D9D9"/>
        <bgColor rgb="FFD1DEBE"/>
      </patternFill>
    </fill>
    <fill>
      <patternFill patternType="solid">
        <fgColor rgb="FF808080"/>
        <bgColor rgb="FF7F7F7F"/>
      </patternFill>
    </fill>
    <fill>
      <patternFill patternType="solid">
        <fgColor rgb="FFA6A6A6"/>
        <bgColor rgb="FFB3B3B3"/>
      </patternFill>
    </fill>
    <fill>
      <patternFill patternType="solid">
        <fgColor rgb="FF7F7F7F"/>
        <bgColor rgb="FF808080"/>
      </patternFill>
    </fill>
    <fill>
      <patternFill patternType="solid">
        <fgColor rgb="FF2DA8F3"/>
        <bgColor rgb="FF9BBB59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2F2F2"/>
      </patternFill>
    </fill>
    <fill>
      <patternFill patternType="solid">
        <fgColor theme="0"/>
        <bgColor rgb="FF7F7F7F"/>
      </patternFill>
    </fill>
    <fill>
      <patternFill patternType="solid">
        <fgColor theme="0"/>
        <bgColor rgb="FFEBF1DE"/>
      </patternFill>
    </fill>
    <fill>
      <patternFill patternType="solid">
        <fgColor theme="0" tint="-0.499984740745262"/>
        <bgColor rgb="FFF2F2F2"/>
      </patternFill>
    </fill>
    <fill>
      <patternFill patternType="solid">
        <fgColor theme="0" tint="-0.499984740745262"/>
        <bgColor rgb="FF337D90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4.9989318521683403E-2"/>
        <bgColor rgb="FFEBF1DE"/>
      </patternFill>
    </fill>
    <fill>
      <patternFill patternType="solid">
        <fgColor theme="0" tint="-4.9989318521683403E-2"/>
        <bgColor rgb="FFE8F1F4"/>
      </patternFill>
    </fill>
    <fill>
      <patternFill patternType="solid">
        <fgColor theme="0"/>
        <bgColor rgb="FFB3B3B3"/>
      </patternFill>
    </fill>
  </fills>
  <borders count="3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8">
    <xf numFmtId="0" fontId="0" fillId="0" borderId="0"/>
    <xf numFmtId="9" fontId="2" fillId="0" borderId="0" applyBorder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70">
    <xf numFmtId="0" fontId="0" fillId="0" borderId="0" xfId="0"/>
    <xf numFmtId="0" fontId="0" fillId="2" borderId="0" xfId="0" applyFill="1"/>
    <xf numFmtId="0" fontId="0" fillId="4" borderId="0" xfId="0" applyFill="1"/>
    <xf numFmtId="0" fontId="0" fillId="6" borderId="0" xfId="0" applyFill="1"/>
    <xf numFmtId="0" fontId="0" fillId="8" borderId="0" xfId="0" applyFill="1"/>
    <xf numFmtId="0" fontId="0" fillId="9" borderId="0" xfId="0" applyFill="1"/>
    <xf numFmtId="0" fontId="0" fillId="12" borderId="0" xfId="0" applyFill="1"/>
    <xf numFmtId="0" fontId="0" fillId="13" borderId="0" xfId="0" applyFill="1"/>
    <xf numFmtId="0" fontId="0" fillId="14" borderId="0" xfId="0" applyFill="1"/>
    <xf numFmtId="0" fontId="3" fillId="13" borderId="0" xfId="0" applyFont="1" applyFill="1"/>
    <xf numFmtId="0" fontId="3" fillId="3" borderId="2" xfId="0" applyFont="1" applyFill="1" applyBorder="1"/>
    <xf numFmtId="0" fontId="3" fillId="4" borderId="0" xfId="0" applyFont="1" applyFill="1"/>
    <xf numFmtId="0" fontId="3" fillId="8" borderId="0" xfId="0" applyFont="1" applyFill="1"/>
    <xf numFmtId="0" fontId="4" fillId="3" borderId="4" xfId="0" applyFont="1" applyFill="1" applyBorder="1"/>
    <xf numFmtId="0" fontId="3" fillId="2" borderId="0" xfId="0" applyFont="1" applyFill="1"/>
    <xf numFmtId="0" fontId="3" fillId="13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3" fillId="8" borderId="0" xfId="0" applyFont="1" applyFill="1" applyAlignment="1">
      <alignment horizontal="center" vertical="center"/>
    </xf>
    <xf numFmtId="0" fontId="14" fillId="13" borderId="0" xfId="0" applyFont="1" applyFill="1"/>
    <xf numFmtId="0" fontId="14" fillId="2" borderId="0" xfId="0" applyFont="1" applyFill="1"/>
    <xf numFmtId="0" fontId="14" fillId="8" borderId="0" xfId="0" applyFont="1" applyFill="1"/>
    <xf numFmtId="0" fontId="14" fillId="4" borderId="0" xfId="0" applyFont="1" applyFill="1"/>
    <xf numFmtId="0" fontId="16" fillId="8" borderId="0" xfId="0" applyFont="1" applyFill="1" applyAlignment="1">
      <alignment horizontal="center"/>
    </xf>
    <xf numFmtId="9" fontId="16" fillId="8" borderId="0" xfId="0" applyNumberFormat="1" applyFont="1" applyFill="1" applyAlignment="1">
      <alignment horizontal="center"/>
    </xf>
    <xf numFmtId="0" fontId="3" fillId="9" borderId="0" xfId="0" applyFont="1" applyFill="1"/>
    <xf numFmtId="0" fontId="7" fillId="2" borderId="0" xfId="0" applyFont="1" applyFill="1" applyAlignment="1">
      <alignment horizontal="center" vertical="center" wrapText="1"/>
    </xf>
    <xf numFmtId="0" fontId="9" fillId="15" borderId="13" xfId="0" applyFont="1" applyFill="1" applyBorder="1" applyAlignment="1">
      <alignment horizontal="center" vertical="center" wrapText="1"/>
    </xf>
    <xf numFmtId="0" fontId="9" fillId="15" borderId="6" xfId="0" applyFont="1" applyFill="1" applyBorder="1" applyAlignment="1">
      <alignment vertical="center"/>
    </xf>
    <xf numFmtId="0" fontId="9" fillId="15" borderId="9" xfId="0" applyFont="1" applyFill="1" applyBorder="1" applyAlignment="1">
      <alignment vertical="center"/>
    </xf>
    <xf numFmtId="0" fontId="9" fillId="15" borderId="5" xfId="0" applyFont="1" applyFill="1" applyBorder="1" applyAlignment="1">
      <alignment horizontal="center" vertical="center"/>
    </xf>
    <xf numFmtId="9" fontId="9" fillId="15" borderId="14" xfId="1" applyFont="1" applyFill="1" applyBorder="1" applyAlignment="1" applyProtection="1">
      <alignment horizontal="center" vertical="center" wrapText="1"/>
    </xf>
    <xf numFmtId="9" fontId="3" fillId="2" borderId="0" xfId="1" applyFont="1" applyFill="1" applyBorder="1" applyAlignment="1" applyProtection="1">
      <alignment wrapText="1"/>
    </xf>
    <xf numFmtId="0" fontId="13" fillId="15" borderId="6" xfId="9" applyFont="1" applyFill="1" applyBorder="1" applyAlignment="1">
      <alignment vertical="center"/>
    </xf>
    <xf numFmtId="0" fontId="13" fillId="15" borderId="9" xfId="9" applyFont="1" applyFill="1" applyBorder="1" applyAlignment="1">
      <alignment vertical="center"/>
    </xf>
    <xf numFmtId="0" fontId="13" fillId="15" borderId="5" xfId="9" applyFont="1" applyFill="1" applyBorder="1" applyAlignment="1">
      <alignment horizontal="center" vertical="center"/>
    </xf>
    <xf numFmtId="0" fontId="9" fillId="15" borderId="5" xfId="0" applyFont="1" applyFill="1" applyBorder="1" applyAlignment="1">
      <alignment horizontal="center" vertical="center" wrapText="1"/>
    </xf>
    <xf numFmtId="9" fontId="9" fillId="15" borderId="10" xfId="1" applyFont="1" applyFill="1" applyBorder="1" applyAlignment="1" applyProtection="1">
      <alignment horizontal="center" vertical="center" wrapText="1"/>
    </xf>
    <xf numFmtId="0" fontId="9" fillId="0" borderId="0" xfId="0" applyFont="1" applyAlignment="1">
      <alignment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 applyAlignment="1">
      <alignment vertical="center" wrapText="1"/>
    </xf>
    <xf numFmtId="0" fontId="8" fillId="2" borderId="0" xfId="0" applyFont="1" applyFill="1" applyAlignment="1">
      <alignment horizontal="right" vertical="center"/>
    </xf>
    <xf numFmtId="0" fontId="8" fillId="15" borderId="5" xfId="0" applyFont="1" applyFill="1" applyBorder="1" applyAlignment="1">
      <alignment vertical="center" wrapText="1"/>
    </xf>
    <xf numFmtId="0" fontId="8" fillId="15" borderId="5" xfId="0" applyFont="1" applyFill="1" applyBorder="1" applyAlignment="1">
      <alignment horizontal="center" vertical="center"/>
    </xf>
    <xf numFmtId="9" fontId="8" fillId="15" borderId="5" xfId="0" applyNumberFormat="1" applyFont="1" applyFill="1" applyBorder="1" applyAlignment="1">
      <alignment horizontal="center" vertical="center"/>
    </xf>
    <xf numFmtId="9" fontId="16" fillId="2" borderId="0" xfId="0" applyNumberFormat="1" applyFont="1" applyFill="1"/>
    <xf numFmtId="0" fontId="7" fillId="2" borderId="0" xfId="0" applyFont="1" applyFill="1" applyAlignment="1">
      <alignment horizontal="center" vertical="center" wrapText="1"/>
    </xf>
    <xf numFmtId="0" fontId="3" fillId="0" borderId="0" xfId="0" applyFont="1"/>
    <xf numFmtId="0" fontId="3" fillId="2" borderId="0" xfId="0" applyFont="1" applyFill="1" applyAlignment="1">
      <alignment horizontal="center"/>
    </xf>
    <xf numFmtId="9" fontId="3" fillId="2" borderId="0" xfId="1" applyFont="1" applyFill="1" applyBorder="1" applyAlignment="1" applyProtection="1">
      <alignment horizontal="right" wrapText="1"/>
    </xf>
    <xf numFmtId="0" fontId="3" fillId="2" borderId="0" xfId="0" applyFont="1" applyFill="1" applyAlignment="1">
      <alignment horizontal="right"/>
    </xf>
    <xf numFmtId="0" fontId="14" fillId="2" borderId="0" xfId="0" applyFont="1" applyFill="1" applyAlignment="1">
      <alignment horizontal="left" wrapText="1"/>
    </xf>
    <xf numFmtId="9" fontId="16" fillId="2" borderId="0" xfId="1" applyFont="1" applyFill="1" applyBorder="1" applyAlignment="1" applyProtection="1">
      <alignment horizontal="right" wrapText="1"/>
    </xf>
    <xf numFmtId="0" fontId="15" fillId="2" borderId="0" xfId="0" applyFont="1" applyFill="1" applyAlignment="1">
      <alignment horizontal="center"/>
    </xf>
    <xf numFmtId="0" fontId="3" fillId="2" borderId="0" xfId="0" applyFont="1" applyFill="1" applyAlignment="1">
      <alignment horizontal="left" wrapText="1"/>
    </xf>
    <xf numFmtId="0" fontId="15" fillId="2" borderId="0" xfId="0" applyFont="1" applyFill="1"/>
    <xf numFmtId="0" fontId="17" fillId="2" borderId="0" xfId="9" applyFont="1" applyFill="1" applyAlignment="1">
      <alignment horizontal="center"/>
    </xf>
    <xf numFmtId="0" fontId="3" fillId="6" borderId="0" xfId="0" applyFont="1" applyFill="1"/>
    <xf numFmtId="0" fontId="17" fillId="2" borderId="0" xfId="9" applyFont="1" applyFill="1" applyAlignment="1">
      <alignment horizontal="left" wrapText="1"/>
    </xf>
    <xf numFmtId="0" fontId="17" fillId="9" borderId="0" xfId="9" applyFont="1" applyFill="1" applyAlignment="1">
      <alignment horizontal="center"/>
    </xf>
    <xf numFmtId="0" fontId="14" fillId="9" borderId="0" xfId="0" applyFont="1" applyFill="1"/>
    <xf numFmtId="0" fontId="3" fillId="10" borderId="0" xfId="0" applyFont="1" applyFill="1"/>
    <xf numFmtId="0" fontId="11" fillId="13" borderId="0" xfId="0" applyFont="1" applyFill="1"/>
    <xf numFmtId="0" fontId="11" fillId="2" borderId="0" xfId="0" applyFont="1" applyFill="1"/>
    <xf numFmtId="0" fontId="11" fillId="15" borderId="5" xfId="0" applyFont="1" applyFill="1" applyBorder="1" applyAlignment="1">
      <alignment horizontal="center"/>
    </xf>
    <xf numFmtId="0" fontId="11" fillId="15" borderId="6" xfId="0" applyFont="1" applyFill="1" applyBorder="1" applyAlignment="1">
      <alignment horizontal="center"/>
    </xf>
    <xf numFmtId="0" fontId="6" fillId="15" borderId="5" xfId="0" applyFont="1" applyFill="1" applyBorder="1" applyAlignment="1">
      <alignment horizontal="center"/>
    </xf>
    <xf numFmtId="0" fontId="11" fillId="4" borderId="0" xfId="0" applyFont="1" applyFill="1"/>
    <xf numFmtId="0" fontId="11" fillId="8" borderId="0" xfId="0" applyFont="1" applyFill="1"/>
    <xf numFmtId="9" fontId="11" fillId="15" borderId="5" xfId="1" applyFont="1" applyFill="1" applyBorder="1" applyAlignment="1" applyProtection="1">
      <alignment horizontal="center"/>
    </xf>
    <xf numFmtId="9" fontId="11" fillId="15" borderId="6" xfId="1" applyFont="1" applyFill="1" applyBorder="1" applyAlignment="1" applyProtection="1">
      <alignment horizontal="center" vertical="center"/>
    </xf>
    <xf numFmtId="9" fontId="11" fillId="15" borderId="6" xfId="1" applyFont="1" applyFill="1" applyBorder="1" applyAlignment="1" applyProtection="1">
      <alignment horizontal="center"/>
    </xf>
    <xf numFmtId="9" fontId="6" fillId="15" borderId="5" xfId="0" applyNumberFormat="1" applyFont="1" applyFill="1" applyBorder="1" applyAlignment="1">
      <alignment horizontal="center"/>
    </xf>
    <xf numFmtId="0" fontId="15" fillId="2" borderId="0" xfId="0" applyFont="1" applyFill="1" applyAlignment="1">
      <alignment vertical="center" wrapText="1"/>
    </xf>
    <xf numFmtId="0" fontId="10" fillId="13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 wrapText="1"/>
    </xf>
    <xf numFmtId="0" fontId="10" fillId="4" borderId="0" xfId="0" applyFont="1" applyFill="1" applyAlignment="1">
      <alignment horizontal="center" vertical="center"/>
    </xf>
    <xf numFmtId="0" fontId="10" fillId="8" borderId="0" xfId="0" applyFont="1" applyFill="1" applyAlignment="1">
      <alignment horizontal="center" vertical="center"/>
    </xf>
    <xf numFmtId="0" fontId="18" fillId="0" borderId="0" xfId="0" applyFont="1" applyAlignment="1">
      <alignment horizontal="center" vertical="center" readingOrder="1"/>
    </xf>
    <xf numFmtId="0" fontId="9" fillId="2" borderId="0" xfId="0" applyFont="1" applyFill="1"/>
    <xf numFmtId="0" fontId="9" fillId="15" borderId="27" xfId="0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0" fontId="3" fillId="9" borderId="0" xfId="0" applyFont="1" applyFill="1" applyAlignment="1">
      <alignment horizontal="center" vertical="center"/>
    </xf>
    <xf numFmtId="0" fontId="9" fillId="15" borderId="15" xfId="0" applyFont="1" applyFill="1" applyBorder="1" applyAlignment="1">
      <alignment horizontal="center" vertical="center" wrapText="1"/>
    </xf>
    <xf numFmtId="9" fontId="9" fillId="15" borderId="17" xfId="1" applyFont="1" applyFill="1" applyBorder="1" applyAlignment="1" applyProtection="1">
      <alignment horizontal="center" vertical="center" wrapText="1"/>
    </xf>
    <xf numFmtId="0" fontId="9" fillId="15" borderId="6" xfId="0" applyFont="1" applyFill="1" applyBorder="1" applyAlignment="1">
      <alignment horizontal="center" vertical="center" wrapText="1"/>
    </xf>
    <xf numFmtId="9" fontId="9" fillId="15" borderId="5" xfId="1" applyFont="1" applyFill="1" applyBorder="1" applyAlignment="1" applyProtection="1">
      <alignment horizontal="center" vertical="center" wrapText="1"/>
    </xf>
    <xf numFmtId="9" fontId="8" fillId="15" borderId="5" xfId="1" applyFont="1" applyFill="1" applyBorder="1" applyAlignment="1" applyProtection="1">
      <alignment horizontal="center" vertical="center" wrapText="1"/>
    </xf>
    <xf numFmtId="0" fontId="9" fillId="15" borderId="13" xfId="0" applyFont="1" applyFill="1" applyBorder="1" applyAlignment="1">
      <alignment horizontal="center" vertical="center"/>
    </xf>
    <xf numFmtId="0" fontId="9" fillId="15" borderId="21" xfId="0" applyFont="1" applyFill="1" applyBorder="1" applyAlignment="1">
      <alignment horizontal="center" vertical="center"/>
    </xf>
    <xf numFmtId="0" fontId="9" fillId="15" borderId="22" xfId="0" applyFont="1" applyFill="1" applyBorder="1" applyAlignment="1">
      <alignment horizontal="center" vertical="center"/>
    </xf>
    <xf numFmtId="0" fontId="8" fillId="16" borderId="5" xfId="0" applyFont="1" applyFill="1" applyBorder="1" applyAlignment="1">
      <alignment horizontal="center" vertical="center"/>
    </xf>
    <xf numFmtId="0" fontId="15" fillId="17" borderId="0" xfId="0" applyFont="1" applyFill="1" applyBorder="1" applyAlignment="1">
      <alignment vertical="center" wrapText="1"/>
    </xf>
    <xf numFmtId="0" fontId="11" fillId="11" borderId="0" xfId="0" applyFont="1" applyFill="1" applyBorder="1" applyAlignment="1">
      <alignment vertical="center"/>
    </xf>
    <xf numFmtId="0" fontId="3" fillId="8" borderId="0" xfId="0" applyFont="1" applyFill="1" applyBorder="1"/>
    <xf numFmtId="0" fontId="11" fillId="15" borderId="13" xfId="0" applyFont="1" applyFill="1" applyBorder="1" applyAlignment="1">
      <alignment horizontal="center" vertical="center"/>
    </xf>
    <xf numFmtId="0" fontId="11" fillId="15" borderId="21" xfId="0" applyFont="1" applyFill="1" applyBorder="1" applyAlignment="1">
      <alignment horizontal="center" vertical="center"/>
    </xf>
    <xf numFmtId="0" fontId="11" fillId="15" borderId="22" xfId="0" applyFont="1" applyFill="1" applyBorder="1" applyAlignment="1">
      <alignment horizontal="center" vertical="center"/>
    </xf>
    <xf numFmtId="9" fontId="11" fillId="15" borderId="14" xfId="1" applyFont="1" applyFill="1" applyBorder="1" applyAlignment="1" applyProtection="1">
      <alignment horizontal="center" vertical="center"/>
    </xf>
    <xf numFmtId="9" fontId="11" fillId="15" borderId="29" xfId="1" applyFont="1" applyFill="1" applyBorder="1" applyAlignment="1" applyProtection="1">
      <alignment horizontal="center" vertical="center"/>
    </xf>
    <xf numFmtId="9" fontId="11" fillId="15" borderId="30" xfId="1" applyFont="1" applyFill="1" applyBorder="1" applyAlignment="1" applyProtection="1">
      <alignment horizontal="center" vertical="center"/>
    </xf>
    <xf numFmtId="0" fontId="8" fillId="15" borderId="6" xfId="0" applyFont="1" applyFill="1" applyBorder="1" applyAlignment="1">
      <alignment horizontal="center" vertical="center"/>
    </xf>
    <xf numFmtId="9" fontId="8" fillId="15" borderId="10" xfId="0" applyNumberFormat="1" applyFont="1" applyFill="1" applyBorder="1" applyAlignment="1">
      <alignment horizontal="center" vertical="center"/>
    </xf>
    <xf numFmtId="0" fontId="9" fillId="15" borderId="15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16" fillId="3" borderId="10" xfId="0" applyFont="1" applyFill="1" applyBorder="1" applyAlignment="1">
      <alignment horizontal="center" vertical="center" wrapText="1"/>
    </xf>
    <xf numFmtId="0" fontId="8" fillId="15" borderId="6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16" fillId="3" borderId="10" xfId="0" applyFont="1" applyFill="1" applyBorder="1" applyAlignment="1">
      <alignment horizontal="center" vertical="center" wrapText="1"/>
    </xf>
    <xf numFmtId="0" fontId="9" fillId="15" borderId="15" xfId="0" applyFont="1" applyFill="1" applyBorder="1" applyAlignment="1">
      <alignment horizontal="center" vertical="center" wrapText="1"/>
    </xf>
    <xf numFmtId="0" fontId="8" fillId="15" borderId="6" xfId="0" applyFont="1" applyFill="1" applyBorder="1" applyAlignment="1">
      <alignment horizontal="center" vertical="center"/>
    </xf>
    <xf numFmtId="0" fontId="9" fillId="15" borderId="15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16" fillId="3" borderId="10" xfId="0" applyFont="1" applyFill="1" applyBorder="1" applyAlignment="1">
      <alignment horizontal="center" vertical="center" wrapText="1"/>
    </xf>
    <xf numFmtId="0" fontId="8" fillId="15" borderId="6" xfId="0" applyFont="1" applyFill="1" applyBorder="1" applyAlignment="1">
      <alignment horizontal="center" vertical="center"/>
    </xf>
    <xf numFmtId="0" fontId="20" fillId="7" borderId="1" xfId="0" applyFont="1" applyFill="1" applyBorder="1" applyAlignment="1">
      <alignment horizontal="center" vertical="center" wrapText="1"/>
    </xf>
    <xf numFmtId="0" fontId="20" fillId="7" borderId="12" xfId="0" applyFont="1" applyFill="1" applyBorder="1" applyAlignment="1">
      <alignment horizontal="center" vertical="center" wrapText="1"/>
    </xf>
    <xf numFmtId="0" fontId="20" fillId="7" borderId="3" xfId="0" applyFont="1" applyFill="1" applyBorder="1" applyAlignment="1">
      <alignment horizontal="center" vertical="center" wrapText="1"/>
    </xf>
    <xf numFmtId="0" fontId="20" fillId="7" borderId="8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5" fillId="5" borderId="11" xfId="0" applyFont="1" applyFill="1" applyBorder="1" applyAlignment="1">
      <alignment horizontal="center" vertical="center" wrapText="1"/>
    </xf>
    <xf numFmtId="0" fontId="15" fillId="5" borderId="2" xfId="0" applyFont="1" applyFill="1" applyBorder="1" applyAlignment="1">
      <alignment horizontal="center" vertical="center" wrapText="1"/>
    </xf>
    <xf numFmtId="0" fontId="15" fillId="5" borderId="12" xfId="0" applyFont="1" applyFill="1" applyBorder="1" applyAlignment="1">
      <alignment horizontal="center" vertical="center" wrapText="1"/>
    </xf>
    <xf numFmtId="0" fontId="13" fillId="15" borderId="5" xfId="9" applyFont="1" applyFill="1" applyBorder="1" applyAlignment="1">
      <alignment horizontal="left" vertical="center" wrapText="1"/>
    </xf>
    <xf numFmtId="0" fontId="7" fillId="2" borderId="0" xfId="0" applyFont="1" applyFill="1" applyAlignment="1">
      <alignment horizontal="center" vertical="center" wrapText="1"/>
    </xf>
    <xf numFmtId="0" fontId="16" fillId="3" borderId="6" xfId="0" applyFont="1" applyFill="1" applyBorder="1" applyAlignment="1">
      <alignment horizontal="center" vertical="center" wrapText="1"/>
    </xf>
    <xf numFmtId="0" fontId="16" fillId="3" borderId="9" xfId="0" applyFont="1" applyFill="1" applyBorder="1" applyAlignment="1">
      <alignment horizontal="center" vertical="center" wrapText="1"/>
    </xf>
    <xf numFmtId="0" fontId="16" fillId="3" borderId="10" xfId="0" applyFont="1" applyFill="1" applyBorder="1" applyAlignment="1">
      <alignment horizontal="center" vertical="center" wrapText="1"/>
    </xf>
    <xf numFmtId="0" fontId="12" fillId="15" borderId="20" xfId="9" applyFont="1" applyFill="1" applyBorder="1" applyAlignment="1">
      <alignment horizontal="left" vertical="center"/>
    </xf>
    <xf numFmtId="0" fontId="12" fillId="15" borderId="28" xfId="9" applyFont="1" applyFill="1" applyBorder="1" applyAlignment="1">
      <alignment horizontal="left" vertical="center"/>
    </xf>
    <xf numFmtId="0" fontId="12" fillId="15" borderId="25" xfId="9" applyFont="1" applyFill="1" applyBorder="1" applyAlignment="1">
      <alignment horizontal="left" vertical="center"/>
    </xf>
    <xf numFmtId="0" fontId="9" fillId="15" borderId="15" xfId="0" applyFont="1" applyFill="1" applyBorder="1" applyAlignment="1">
      <alignment horizontal="center" vertical="center" wrapText="1"/>
    </xf>
    <xf numFmtId="0" fontId="9" fillId="15" borderId="16" xfId="0" applyFont="1" applyFill="1" applyBorder="1" applyAlignment="1">
      <alignment horizontal="left" vertical="center" wrapText="1"/>
    </xf>
    <xf numFmtId="0" fontId="15" fillId="5" borderId="12" xfId="0" applyFont="1" applyFill="1" applyBorder="1" applyAlignment="1">
      <alignment horizontal="center" vertical="center"/>
    </xf>
    <xf numFmtId="0" fontId="13" fillId="15" borderId="19" xfId="9" applyFont="1" applyFill="1" applyBorder="1" applyAlignment="1">
      <alignment horizontal="left" vertical="center" wrapText="1"/>
    </xf>
    <xf numFmtId="0" fontId="13" fillId="15" borderId="23" xfId="9" applyFont="1" applyFill="1" applyBorder="1" applyAlignment="1">
      <alignment horizontal="left" vertical="center" wrapText="1"/>
    </xf>
    <xf numFmtId="0" fontId="13" fillId="15" borderId="18" xfId="9" applyFont="1" applyFill="1" applyBorder="1" applyAlignment="1">
      <alignment horizontal="left" vertical="top" wrapText="1"/>
    </xf>
    <xf numFmtId="0" fontId="13" fillId="15" borderId="24" xfId="9" applyFont="1" applyFill="1" applyBorder="1" applyAlignment="1">
      <alignment horizontal="left" vertical="top" wrapText="1"/>
    </xf>
    <xf numFmtId="0" fontId="13" fillId="15" borderId="18" xfId="9" applyFont="1" applyFill="1" applyBorder="1" applyAlignment="1">
      <alignment horizontal="left" vertical="center" wrapText="1"/>
    </xf>
    <xf numFmtId="0" fontId="13" fillId="15" borderId="24" xfId="9" applyFont="1" applyFill="1" applyBorder="1" applyAlignment="1">
      <alignment horizontal="left" vertical="center" wrapText="1"/>
    </xf>
    <xf numFmtId="0" fontId="13" fillId="15" borderId="20" xfId="9" applyFont="1" applyFill="1" applyBorder="1" applyAlignment="1">
      <alignment horizontal="left" vertical="center" wrapText="1"/>
    </xf>
    <xf numFmtId="0" fontId="13" fillId="15" borderId="25" xfId="9" applyFont="1" applyFill="1" applyBorder="1" applyAlignment="1">
      <alignment horizontal="left" vertical="center" wrapText="1"/>
    </xf>
    <xf numFmtId="0" fontId="19" fillId="15" borderId="6" xfId="9" applyFont="1" applyFill="1" applyBorder="1" applyAlignment="1">
      <alignment horizontal="center" vertical="center"/>
    </xf>
    <xf numFmtId="0" fontId="19" fillId="15" borderId="9" xfId="9" applyFont="1" applyFill="1" applyBorder="1" applyAlignment="1">
      <alignment horizontal="center" vertical="center"/>
    </xf>
    <xf numFmtId="0" fontId="19" fillId="15" borderId="10" xfId="9" applyFont="1" applyFill="1" applyBorder="1" applyAlignment="1">
      <alignment horizontal="center" vertical="center"/>
    </xf>
    <xf numFmtId="0" fontId="12" fillId="15" borderId="19" xfId="9" applyFont="1" applyFill="1" applyBorder="1" applyAlignment="1">
      <alignment horizontal="left" vertical="center"/>
    </xf>
    <xf numFmtId="0" fontId="12" fillId="15" borderId="26" xfId="9" applyFont="1" applyFill="1" applyBorder="1" applyAlignment="1">
      <alignment horizontal="left" vertical="center"/>
    </xf>
    <xf numFmtId="0" fontId="12" fillId="15" borderId="23" xfId="9" applyFont="1" applyFill="1" applyBorder="1" applyAlignment="1">
      <alignment horizontal="left" vertical="center"/>
    </xf>
    <xf numFmtId="0" fontId="12" fillId="15" borderId="18" xfId="9" applyFont="1" applyFill="1" applyBorder="1" applyAlignment="1">
      <alignment horizontal="left" vertical="center"/>
    </xf>
    <xf numFmtId="0" fontId="12" fillId="15" borderId="7" xfId="9" applyFont="1" applyFill="1" applyBorder="1" applyAlignment="1">
      <alignment horizontal="left" vertical="center"/>
    </xf>
    <xf numFmtId="0" fontId="12" fillId="15" borderId="24" xfId="9" applyFont="1" applyFill="1" applyBorder="1" applyAlignment="1">
      <alignment horizontal="left" vertical="center"/>
    </xf>
    <xf numFmtId="0" fontId="11" fillId="15" borderId="32" xfId="0" applyFont="1" applyFill="1" applyBorder="1" applyAlignment="1">
      <alignment horizontal="center" vertical="center"/>
    </xf>
    <xf numFmtId="0" fontId="11" fillId="15" borderId="29" xfId="0" applyFont="1" applyFill="1" applyBorder="1" applyAlignment="1">
      <alignment horizontal="center" vertical="center"/>
    </xf>
    <xf numFmtId="0" fontId="11" fillId="15" borderId="31" xfId="0" applyFont="1" applyFill="1" applyBorder="1" applyAlignment="1">
      <alignment horizontal="center" vertical="center"/>
    </xf>
    <xf numFmtId="0" fontId="11" fillId="15" borderId="14" xfId="0" applyFont="1" applyFill="1" applyBorder="1" applyAlignment="1">
      <alignment horizontal="center" vertical="center"/>
    </xf>
    <xf numFmtId="0" fontId="11" fillId="15" borderId="33" xfId="0" applyFont="1" applyFill="1" applyBorder="1" applyAlignment="1">
      <alignment horizontal="center" vertical="center"/>
    </xf>
    <xf numFmtId="0" fontId="11" fillId="15" borderId="30" xfId="0" applyFont="1" applyFill="1" applyBorder="1" applyAlignment="1">
      <alignment horizontal="center" vertical="center"/>
    </xf>
    <xf numFmtId="0" fontId="8" fillId="15" borderId="6" xfId="0" applyFont="1" applyFill="1" applyBorder="1" applyAlignment="1">
      <alignment horizontal="center" vertical="center"/>
    </xf>
    <xf numFmtId="0" fontId="8" fillId="15" borderId="10" xfId="0" applyFont="1" applyFill="1" applyBorder="1" applyAlignment="1">
      <alignment horizontal="center" vertical="center"/>
    </xf>
    <xf numFmtId="0" fontId="11" fillId="15" borderId="35" xfId="0" applyFont="1" applyFill="1" applyBorder="1" applyAlignment="1">
      <alignment horizontal="center" vertical="center"/>
    </xf>
    <xf numFmtId="0" fontId="11" fillId="15" borderId="36" xfId="0" applyFont="1" applyFill="1" applyBorder="1" applyAlignment="1">
      <alignment horizontal="center" vertical="center"/>
    </xf>
    <xf numFmtId="0" fontId="11" fillId="15" borderId="37" xfId="0" applyFont="1" applyFill="1" applyBorder="1" applyAlignment="1">
      <alignment horizontal="center" vertical="center"/>
    </xf>
    <xf numFmtId="0" fontId="11" fillId="15" borderId="38" xfId="0" applyFont="1" applyFill="1" applyBorder="1" applyAlignment="1">
      <alignment horizontal="center" vertical="center"/>
    </xf>
    <xf numFmtId="0" fontId="11" fillId="15" borderId="34" xfId="0" applyFont="1" applyFill="1" applyBorder="1" applyAlignment="1">
      <alignment horizontal="center" vertical="center"/>
    </xf>
    <xf numFmtId="0" fontId="11" fillId="15" borderId="17" xfId="0" applyFont="1" applyFill="1" applyBorder="1" applyAlignment="1">
      <alignment horizontal="center" vertical="center"/>
    </xf>
  </cellXfs>
  <cellStyles count="18">
    <cellStyle name="Normal" xfId="0" builtinId="0"/>
    <cellStyle name="Normal 10" xfId="2" xr:uid="{00000000-0005-0000-0000-000006000000}"/>
    <cellStyle name="Normal 11" xfId="3" xr:uid="{00000000-0005-0000-0000-000007000000}"/>
    <cellStyle name="Normal 12" xfId="4" xr:uid="{00000000-0005-0000-0000-000008000000}"/>
    <cellStyle name="Normal 13" xfId="5" xr:uid="{00000000-0005-0000-0000-000009000000}"/>
    <cellStyle name="Normal 14" xfId="6" xr:uid="{00000000-0005-0000-0000-00000A000000}"/>
    <cellStyle name="Normal 15" xfId="7" xr:uid="{00000000-0005-0000-0000-00000B000000}"/>
    <cellStyle name="Normal 16" xfId="8" xr:uid="{00000000-0005-0000-0000-00000C000000}"/>
    <cellStyle name="Normal 2" xfId="9" xr:uid="{00000000-0005-0000-0000-00000D000000}"/>
    <cellStyle name="Normal 2 2" xfId="10" xr:uid="{00000000-0005-0000-0000-00000E000000}"/>
    <cellStyle name="Normal 3" xfId="11" xr:uid="{00000000-0005-0000-0000-00000F000000}"/>
    <cellStyle name="Normal 4" xfId="12" xr:uid="{00000000-0005-0000-0000-000010000000}"/>
    <cellStyle name="Normal 5" xfId="13" xr:uid="{00000000-0005-0000-0000-000011000000}"/>
    <cellStyle name="Normal 6" xfId="14" xr:uid="{00000000-0005-0000-0000-000012000000}"/>
    <cellStyle name="Normal 7" xfId="15" xr:uid="{00000000-0005-0000-0000-000013000000}"/>
    <cellStyle name="Normal 8" xfId="16" xr:uid="{00000000-0005-0000-0000-000014000000}"/>
    <cellStyle name="Normal 9" xfId="17" xr:uid="{00000000-0005-0000-0000-000015000000}"/>
    <cellStyle name="Porcentaje" xfId="1" builtinId="5"/>
  </cellStyles>
  <dxfs count="0"/>
  <tableStyles count="0" defaultTableStyle="TableStyleMedium2" defaultPivotStyle="PivotStyleLight16"/>
  <colors>
    <indexedColors>
      <rgbColor rgb="FF000000"/>
      <rgbColor rgb="FFFFFFFF"/>
      <rgbColor rgb="FFE0BDBC"/>
      <rgbColor rgb="FF9BBB59"/>
      <rgbColor rgb="FFF2F2F2"/>
      <rgbColor rgb="FFFFFF00"/>
      <rgbColor rgb="FFD09493"/>
      <rgbColor rgb="FF8AA64F"/>
      <rgbColor rgb="FFB46B2E"/>
      <rgbColor rgb="FF758E43"/>
      <rgbColor rgb="FF000080"/>
      <rgbColor rgb="FF70883D"/>
      <rgbColor rgb="FFAB4744"/>
      <rgbColor rgb="FF337D90"/>
      <rgbColor rgb="FFBFBFBF"/>
      <rgbColor rgb="FF808080"/>
      <rgbColor rgb="FF93A9CE"/>
      <rgbColor rgb="FF953735"/>
      <rgbColor rgb="FFEFF3E9"/>
      <rgbColor rgb="FFE8F1F4"/>
      <rgbColor rgb="FFF2DCDB"/>
      <rgbColor rgb="FFE78C41"/>
      <rgbColor rgb="FF4F81BD"/>
      <rgbColor rgb="FFD9D9D9"/>
      <rgbColor rgb="FF000080"/>
      <rgbColor rgb="FFE6B9B8"/>
      <rgbColor rgb="FFD1DEBE"/>
      <rgbColor rgb="FFA6A6A6"/>
      <rgbColor rgb="FFC0504D"/>
      <rgbColor rgb="FFF4E9E9"/>
      <rgbColor rgb="FF31859C"/>
      <rgbColor rgb="FFFDEEE8"/>
      <rgbColor rgb="FF8EB4E3"/>
      <rgbColor rgb="FFDCE6F2"/>
      <rgbColor rgb="FFEBF1DE"/>
      <rgbColor rgb="FFFDEADA"/>
      <rgbColor rgb="FFA9CEDC"/>
      <rgbColor rgb="FFD99694"/>
      <rgbColor rgb="FFB3B3B3"/>
      <rgbColor rgb="FFFACAB4"/>
      <rgbColor rgb="FF4672A8"/>
      <rgbColor rgb="FF4BACC6"/>
      <rgbColor rgb="FF92D050"/>
      <rgbColor rgb="FFB8CD97"/>
      <rgbColor rgb="FFF8AA7A"/>
      <rgbColor rgb="FFC27637"/>
      <rgbColor rgb="FF8064A2"/>
      <rgbColor rgb="FF878787"/>
      <rgbColor rgb="FF17375E"/>
      <rgbColor rgb="FF3E8EA4"/>
      <rgbColor rgb="FFEEECE1"/>
      <rgbColor rgb="FF4F6228"/>
      <rgbColor rgb="FF984807"/>
      <rgbColor rgb="FF8C3734"/>
      <rgbColor rgb="FF7F7F7F"/>
      <rgbColor rgb="FF63252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2DA8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9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c:style val="2"/>
  <c:chart>
    <c:title>
      <c:tx>
        <c:rich>
          <a:bodyPr rot="0"/>
          <a:lstStyle/>
          <a:p>
            <a:pPr>
              <a:defRPr lang="es-MX"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es-MX" sz="1800" b="1" strike="noStrike" spc="-1">
                <a:solidFill>
                  <a:srgbClr val="000000"/>
                </a:solidFill>
                <a:latin typeface="Calibri"/>
              </a:rPr>
              <a:t>FORMATO SOLICITADO</a:t>
            </a:r>
          </a:p>
        </c:rich>
      </c:tx>
      <c:overlay val="0"/>
      <c:spPr>
        <a:noFill/>
        <a:ln w="0">
          <a:noFill/>
        </a:ln>
      </c:spPr>
    </c:title>
    <c:autoTitleDeleted val="0"/>
    <c:view3D>
      <c:rotX val="15"/>
      <c:rotY val="20"/>
      <c:rAngAx val="0"/>
    </c:view3D>
    <c:floor>
      <c:thickness val="0"/>
      <c:spPr>
        <a:solidFill>
          <a:srgbClr val="8EB4E3"/>
        </a:solidFill>
        <a:ln w="9360">
          <a:solidFill>
            <a:srgbClr val="878787"/>
          </a:solidFill>
          <a:round/>
        </a:ln>
      </c:spPr>
    </c:floor>
    <c:sideWall>
      <c:thickness val="0"/>
      <c:spPr>
        <a:solidFill>
          <a:srgbClr val="E8F1F4"/>
        </a:solidFill>
        <a:ln w="9360">
          <a:solidFill>
            <a:srgbClr val="878787"/>
          </a:solidFill>
          <a:round/>
        </a:ln>
      </c:spPr>
    </c:sideWall>
    <c:backWall>
      <c:thickness val="0"/>
      <c:spPr>
        <a:solidFill>
          <a:srgbClr val="E8F1F4"/>
        </a:solidFill>
        <a:ln w="9360">
          <a:solidFill>
            <a:srgbClr val="878787"/>
          </a:solidFill>
          <a:round/>
        </a:ln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'Estadísticas Enero 2026'!$D$93:$J$93</c:f>
              <c:strCache>
                <c:ptCount val="1"/>
                <c:pt idx="0">
                  <c:v>       FORMATO SOLICITADO</c:v>
                </c:pt>
              </c:strCache>
            </c:strRef>
          </c:tx>
          <c:spPr>
            <a:solidFill>
              <a:srgbClr val="3E8EA4"/>
            </a:solidFill>
            <a:ln w="9360">
              <a:solidFill>
                <a:srgbClr val="337D90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'Estadísticas Enero 2026'!$E$94:$E$98</c:f>
              <c:strCache>
                <c:ptCount val="5"/>
                <c:pt idx="0">
                  <c:v>VIA CORREO ELECTRONICO</c:v>
                </c:pt>
                <c:pt idx="1">
                  <c:v>VÍA PNT</c:v>
                </c:pt>
                <c:pt idx="2">
                  <c:v>REPRODUCCIÓN DE DOCUMENTOS (COPIA SIMPLE, COPIA CERTIFICADA, PLANO SIMPLE Y PLANO CERTIFICADO)</c:v>
                </c:pt>
                <c:pt idx="3">
                  <c:v>FORMATO DIGITAL</c:v>
                </c:pt>
                <c:pt idx="4">
                  <c:v>CONSULTA DIRECTA</c:v>
                </c:pt>
              </c:strCache>
            </c:strRef>
          </c:cat>
          <c:val>
            <c:numRef>
              <c:f>'Estadísticas Enero 2026'!$G$94:$G$98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AF28-4CE5-92B2-ABBF184F93A3}"/>
            </c:ext>
          </c:extLst>
        </c:ser>
        <c:ser>
          <c:idx val="1"/>
          <c:order val="1"/>
          <c:spPr>
            <a:solidFill>
              <a:srgbClr val="4BACC6"/>
            </a:solidFill>
            <a:ln w="9360">
              <a:solidFill>
                <a:srgbClr val="337D90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'Estadísticas Enero 2026'!$E$94:$E$98</c:f>
              <c:strCache>
                <c:ptCount val="5"/>
                <c:pt idx="0">
                  <c:v>VIA CORREO ELECTRONICO</c:v>
                </c:pt>
                <c:pt idx="1">
                  <c:v>VÍA PNT</c:v>
                </c:pt>
                <c:pt idx="2">
                  <c:v>REPRODUCCIÓN DE DOCUMENTOS (COPIA SIMPLE, COPIA CERTIFICADA, PLANO SIMPLE Y PLANO CERTIFICADO)</c:v>
                </c:pt>
                <c:pt idx="3">
                  <c:v>FORMATO DIGITAL</c:v>
                </c:pt>
                <c:pt idx="4">
                  <c:v>CONSULTA DIRECTA</c:v>
                </c:pt>
              </c:strCache>
            </c:strRef>
          </c:cat>
          <c:val>
            <c:numRef>
              <c:f>'Estadísticas Enero 2026'!$H$94:$H$98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1-AF28-4CE5-92B2-ABBF184F93A3}"/>
            </c:ext>
          </c:extLst>
        </c:ser>
        <c:ser>
          <c:idx val="2"/>
          <c:order val="2"/>
          <c:spPr>
            <a:solidFill>
              <a:srgbClr val="A9CEDC"/>
            </a:solidFill>
            <a:ln w="9360">
              <a:solidFill>
                <a:srgbClr val="337D90"/>
              </a:solidFill>
              <a:round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AF28-4CE5-92B2-ABBF184F93A3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AF28-4CE5-92B2-ABBF184F93A3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AF28-4CE5-92B2-ABBF184F93A3}"/>
              </c:ext>
            </c:extLst>
          </c:dPt>
          <c:dLbls>
            <c:dLbl>
              <c:idx val="0"/>
              <c:layout>
                <c:manualLayout>
                  <c:x val="1.36507558031164E-2"/>
                  <c:y val="-2.88377988610206E-2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F28-4CE5-92B2-ABBF184F93A3}"/>
                </c:ext>
              </c:extLst>
            </c:dLbl>
            <c:dLbl>
              <c:idx val="3"/>
              <c:layout>
                <c:manualLayout>
                  <c:x val="7.6540375047837702E-3"/>
                  <c:y val="-2.7586213554461801E-2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F28-4CE5-92B2-ABBF184F93A3}"/>
                </c:ext>
              </c:extLst>
            </c:dLbl>
            <c:dLbl>
              <c:idx val="4"/>
              <c:layout>
                <c:manualLayout>
                  <c:x val="9.1848450057405301E-3"/>
                  <c:y val="-2.7586213554461801E-2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F28-4CE5-92B2-ABBF184F93A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'Estadísticas Enero 2026'!$E$94:$E$98</c:f>
              <c:strCache>
                <c:ptCount val="5"/>
                <c:pt idx="0">
                  <c:v>VIA CORREO ELECTRONICO</c:v>
                </c:pt>
                <c:pt idx="1">
                  <c:v>VÍA PNT</c:v>
                </c:pt>
                <c:pt idx="2">
                  <c:v>REPRODUCCIÓN DE DOCUMENTOS (COPIA SIMPLE, COPIA CERTIFICADA, PLANO SIMPLE Y PLANO CERTIFICADO)</c:v>
                </c:pt>
                <c:pt idx="3">
                  <c:v>FORMATO DIGITAL</c:v>
                </c:pt>
                <c:pt idx="4">
                  <c:v>CONSULTA DIRECTA</c:v>
                </c:pt>
              </c:strCache>
            </c:strRef>
          </c:cat>
          <c:val>
            <c:numRef>
              <c:f>'Estadísticas Enero 2026'!$I$94:$I$98</c:f>
              <c:numCache>
                <c:formatCode>General</c:formatCode>
                <c:ptCount val="5"/>
                <c:pt idx="0">
                  <c:v>0</c:v>
                </c:pt>
                <c:pt idx="1">
                  <c:v>20</c:v>
                </c:pt>
                <c:pt idx="2">
                  <c:v>22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F28-4CE5-92B2-ABBF184F93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shape val="cylinder"/>
        <c:axId val="93864663"/>
        <c:axId val="63872614"/>
        <c:axId val="0"/>
      </c:bar3DChart>
      <c:catAx>
        <c:axId val="93864663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17375E"/>
                </a:solidFill>
                <a:latin typeface="Calibri"/>
              </a:defRPr>
            </a:pPr>
            <a:endParaRPr lang="es-MX"/>
          </a:p>
        </c:txPr>
        <c:crossAx val="63872614"/>
        <c:crosses val="autoZero"/>
        <c:auto val="1"/>
        <c:lblAlgn val="ctr"/>
        <c:lblOffset val="100"/>
        <c:noMultiLvlLbl val="0"/>
      </c:catAx>
      <c:valAx>
        <c:axId val="6387261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one"/>
        <c:crossAx val="93864663"/>
        <c:crosses val="autoZero"/>
        <c:crossBetween val="between"/>
      </c:valAx>
    </c:plotArea>
    <c:plotVisOnly val="1"/>
    <c:dispBlanksAs val="gap"/>
    <c:showDLblsOverMax val="1"/>
  </c:chart>
  <c:spPr>
    <a:solidFill>
      <a:schemeClr val="bg1">
        <a:lumMod val="95000"/>
      </a:schemeClr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800" b="1" i="0" u="none" strike="noStrike" kern="1200" spc="-1" baseline="0">
                <a:solidFill>
                  <a:srgbClr val="000000"/>
                </a:solidFill>
                <a:latin typeface="Calibri"/>
                <a:ea typeface="+mn-ea"/>
                <a:cs typeface="+mn-cs"/>
              </a:defRPr>
            </a:pPr>
            <a:r>
              <a:rPr lang="en-US" sz="1800" b="1" strike="noStrike" spc="-1">
                <a:solidFill>
                  <a:srgbClr val="000000"/>
                </a:solidFill>
                <a:latin typeface="Calibri"/>
              </a:rPr>
              <a:t>TIPO DE INFORMACIÓN</a:t>
            </a:r>
          </a:p>
        </c:rich>
      </c:tx>
      <c:overlay val="0"/>
      <c:spPr>
        <a:noFill/>
        <a:ln w="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800" b="1" i="0" u="none" strike="noStrike" kern="1200" spc="-1" baseline="0">
              <a:solidFill>
                <a:srgbClr val="000000"/>
              </a:solidFill>
              <a:latin typeface="Calibri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15"/>
      <c:rotY val="20"/>
      <c:rAngAx val="0"/>
    </c:view3D>
    <c:floor>
      <c:thickness val="0"/>
      <c:spPr>
        <a:solidFill>
          <a:schemeClr val="bg2">
            <a:lumMod val="90000"/>
          </a:schemeClr>
        </a:solidFill>
        <a:ln w="9360" cap="flat" cmpd="sng" algn="ctr">
          <a:noFill/>
          <a:prstDash val="solid"/>
          <a:round/>
        </a:ln>
        <a:effectLst/>
        <a:sp3d/>
      </c:spPr>
    </c:floor>
    <c:sideWall>
      <c:thickness val="0"/>
      <c:spPr>
        <a:solidFill>
          <a:schemeClr val="bg2">
            <a:lumMod val="90000"/>
          </a:schemeClr>
        </a:solidFill>
        <a:ln w="9360">
          <a:solidFill>
            <a:srgbClr val="878787"/>
          </a:solidFill>
          <a:round/>
        </a:ln>
        <a:effectLst/>
        <a:sp3d contourW="9360">
          <a:contourClr>
            <a:srgbClr val="878787"/>
          </a:contourClr>
        </a:sp3d>
      </c:spPr>
    </c:sideWall>
    <c:backWall>
      <c:thickness val="0"/>
      <c:spPr>
        <a:solidFill>
          <a:schemeClr val="bg2">
            <a:lumMod val="90000"/>
          </a:schemeClr>
        </a:solidFill>
        <a:ln w="9360">
          <a:solidFill>
            <a:srgbClr val="878787"/>
          </a:solidFill>
          <a:round/>
        </a:ln>
        <a:effectLst/>
        <a:sp3d contourW="9360">
          <a:contourClr>
            <a:srgbClr val="878787"/>
          </a:contourClr>
        </a:sp3d>
      </c:spPr>
    </c:backWall>
    <c:plotArea>
      <c:layout>
        <c:manualLayout>
          <c:layoutTarget val="inner"/>
          <c:xMode val="edge"/>
          <c:yMode val="edge"/>
          <c:x val="3.3783022904889499E-4"/>
          <c:y val="0.170352844357576"/>
          <c:w val="0.96862683272899297"/>
          <c:h val="0.71093508898261504"/>
        </c:manualLayout>
      </c:layout>
      <c:bar3DChart>
        <c:barDir val="col"/>
        <c:grouping val="stacked"/>
        <c:varyColors val="0"/>
        <c:ser>
          <c:idx val="0"/>
          <c:order val="0"/>
          <c:spPr>
            <a:solidFill>
              <a:schemeClr val="accent5">
                <a:tint val="54000"/>
              </a:schemeClr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none" anchor="ctr" anchorCtr="1"/>
              <a:lstStyle/>
              <a:p>
                <a:pPr>
                  <a:defRPr sz="1000" b="0" i="0" u="none" strike="noStrike" kern="1200" spc="-1" baseline="0">
                    <a:solidFill>
                      <a:schemeClr val="tx1"/>
                    </a:solidFill>
                    <a:latin typeface="Arial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'Estadísticas Febrero 2026'!$D$144:$E$147</c:f>
              <c:multiLvlStrCache>
                <c:ptCount val="4"/>
                <c:lvl>
                  <c:pt idx="0">
                    <c:v>ORDINARIA</c:v>
                  </c:pt>
                  <c:pt idx="1">
                    <c:v>FUNDAMENTAL</c:v>
                  </c:pt>
                  <c:pt idx="2">
                    <c:v>RESERVADA</c:v>
                  </c:pt>
                  <c:pt idx="3">
                    <c:v>CONFIDENCIAL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4</c:v>
                  </c:pt>
                  <c:pt idx="3">
                    <c:v>3</c:v>
                  </c:pt>
                </c:lvl>
              </c:multiLvlStrCache>
            </c:multiLvlStrRef>
          </c:cat>
          <c:val>
            <c:numRef>
              <c:f>'Estadísticas Febrero 2026'!$F$144:$F$147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0-3FBF-4908-942D-E71405C9BE41}"/>
            </c:ext>
          </c:extLst>
        </c:ser>
        <c:ser>
          <c:idx val="1"/>
          <c:order val="1"/>
          <c:spPr>
            <a:solidFill>
              <a:schemeClr val="accent5">
                <a:tint val="77000"/>
              </a:schemeClr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none" anchor="ctr" anchorCtr="1"/>
              <a:lstStyle/>
              <a:p>
                <a:pPr>
                  <a:defRPr sz="1000" b="0" i="0" u="none" strike="noStrike" kern="1200" spc="-1" baseline="0">
                    <a:solidFill>
                      <a:schemeClr val="tx1"/>
                    </a:solidFill>
                    <a:latin typeface="Arial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'Estadísticas Febrero 2026'!$D$144:$E$147</c:f>
              <c:multiLvlStrCache>
                <c:ptCount val="4"/>
                <c:lvl>
                  <c:pt idx="0">
                    <c:v>ORDINARIA</c:v>
                  </c:pt>
                  <c:pt idx="1">
                    <c:v>FUNDAMENTAL</c:v>
                  </c:pt>
                  <c:pt idx="2">
                    <c:v>RESERVADA</c:v>
                  </c:pt>
                  <c:pt idx="3">
                    <c:v>CONFIDENCIAL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4</c:v>
                  </c:pt>
                  <c:pt idx="3">
                    <c:v>3</c:v>
                  </c:pt>
                </c:lvl>
              </c:multiLvlStrCache>
            </c:multiLvlStrRef>
          </c:cat>
          <c:val>
            <c:numRef>
              <c:f>'Estadísticas Febrero 2026'!$H$144:$H$147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1-3FBF-4908-942D-E71405C9BE41}"/>
            </c:ext>
          </c:extLst>
        </c:ser>
        <c:ser>
          <c:idx val="2"/>
          <c:order val="2"/>
          <c:spPr>
            <a:solidFill>
              <a:schemeClr val="accent5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none" anchor="ctr" anchorCtr="1"/>
              <a:lstStyle/>
              <a:p>
                <a:pPr>
                  <a:defRPr sz="1000" b="0" i="0" u="none" strike="noStrike" kern="1200" spc="-1" baseline="0">
                    <a:solidFill>
                      <a:schemeClr val="tx1"/>
                    </a:solidFill>
                    <a:latin typeface="Arial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'Estadísticas Febrero 2026'!$D$144:$E$147</c:f>
              <c:multiLvlStrCache>
                <c:ptCount val="4"/>
                <c:lvl>
                  <c:pt idx="0">
                    <c:v>ORDINARIA</c:v>
                  </c:pt>
                  <c:pt idx="1">
                    <c:v>FUNDAMENTAL</c:v>
                  </c:pt>
                  <c:pt idx="2">
                    <c:v>RESERVADA</c:v>
                  </c:pt>
                  <c:pt idx="3">
                    <c:v>CONFIDENCIAL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4</c:v>
                  </c:pt>
                  <c:pt idx="3">
                    <c:v>3</c:v>
                  </c:pt>
                </c:lvl>
              </c:multiLvlStrCache>
            </c:multiLvlStrRef>
          </c:cat>
          <c:val>
            <c:numRef>
              <c:f>'Estadísticas Febrero 2026'!$G$144:$G$147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2-3FBF-4908-942D-E71405C9BE41}"/>
            </c:ext>
          </c:extLst>
        </c:ser>
        <c:ser>
          <c:idx val="3"/>
          <c:order val="3"/>
          <c:spPr>
            <a:solidFill>
              <a:schemeClr val="accent5">
                <a:shade val="76000"/>
              </a:schemeClr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3FBF-4908-942D-E71405C9BE41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3FBF-4908-942D-E71405C9BE41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3FBF-4908-942D-E71405C9BE41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3FBF-4908-942D-E71405C9BE41}"/>
              </c:ext>
            </c:extLst>
          </c:dPt>
          <c:dLbls>
            <c:dLbl>
              <c:idx val="0"/>
              <c:layout>
                <c:manualLayout>
                  <c:x val="2.7477666557461599E-2"/>
                  <c:y val="-0.1939742937027079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FBF-4908-942D-E71405C9BE41}"/>
                </c:ext>
              </c:extLst>
            </c:dLbl>
            <c:dLbl>
              <c:idx val="1"/>
              <c:layout>
                <c:manualLayout>
                  <c:x val="2.26440297060485E-2"/>
                  <c:y val="-0.1581196049129799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FBF-4908-942D-E71405C9BE41}"/>
                </c:ext>
              </c:extLst>
            </c:dLbl>
            <c:dLbl>
              <c:idx val="2"/>
              <c:layout>
                <c:manualLayout>
                  <c:x val="1.3320013320013299E-2"/>
                  <c:y val="-0.14529914529914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FBF-4908-942D-E71405C9BE41}"/>
                </c:ext>
              </c:extLst>
            </c:dLbl>
            <c:dLbl>
              <c:idx val="3"/>
              <c:layout>
                <c:manualLayout>
                  <c:x val="1.1988011988012E-2"/>
                  <c:y val="-0.15811965811965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FBF-4908-942D-E71405C9BE4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spc="-1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'Estadísticas Febrero 2026'!$D$144:$E$147</c:f>
              <c:multiLvlStrCache>
                <c:ptCount val="4"/>
                <c:lvl>
                  <c:pt idx="0">
                    <c:v>ORDINARIA</c:v>
                  </c:pt>
                  <c:pt idx="1">
                    <c:v>FUNDAMENTAL</c:v>
                  </c:pt>
                  <c:pt idx="2">
                    <c:v>RESERVADA</c:v>
                  </c:pt>
                  <c:pt idx="3">
                    <c:v>CONFIDENCIAL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4</c:v>
                  </c:pt>
                  <c:pt idx="3">
                    <c:v>3</c:v>
                  </c:pt>
                </c:lvl>
              </c:multiLvlStrCache>
            </c:multiLvlStrRef>
          </c:cat>
          <c:val>
            <c:numRef>
              <c:f>'Estadísticas Febrero 2026'!$I$144:$I$147</c:f>
              <c:numCache>
                <c:formatCode>General</c:formatCode>
                <c:ptCount val="4"/>
                <c:pt idx="0">
                  <c:v>18</c:v>
                </c:pt>
                <c:pt idx="1">
                  <c:v>1</c:v>
                </c:pt>
                <c:pt idx="2">
                  <c:v>0</c:v>
                </c:pt>
                <c:pt idx="3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3FBF-4908-942D-E71405C9BE41}"/>
            </c:ext>
          </c:extLst>
        </c:ser>
        <c:ser>
          <c:idx val="4"/>
          <c:order val="4"/>
          <c:spPr>
            <a:solidFill>
              <a:schemeClr val="accent5">
                <a:shade val="53000"/>
              </a:schemeClr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none" anchor="ctr" anchorCtr="1"/>
              <a:lstStyle/>
              <a:p>
                <a:pPr>
                  <a:defRPr sz="1000" b="0" i="0" u="none" strike="noStrike" kern="1200" spc="-1" baseline="0">
                    <a:solidFill>
                      <a:schemeClr val="tx1"/>
                    </a:solidFill>
                    <a:latin typeface="Arial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'Estadísticas Febrero 2026'!$D$144:$E$147</c:f>
              <c:multiLvlStrCache>
                <c:ptCount val="4"/>
                <c:lvl>
                  <c:pt idx="0">
                    <c:v>ORDINARIA</c:v>
                  </c:pt>
                  <c:pt idx="1">
                    <c:v>FUNDAMENTAL</c:v>
                  </c:pt>
                  <c:pt idx="2">
                    <c:v>RESERVADA</c:v>
                  </c:pt>
                  <c:pt idx="3">
                    <c:v>CONFIDENCIAL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4</c:v>
                  </c:pt>
                  <c:pt idx="3">
                    <c:v>3</c:v>
                  </c:pt>
                </c:lvl>
              </c:multiLvlStrCache>
            </c:multiLvlStrRef>
          </c:cat>
          <c:val>
            <c:numRef>
              <c:f>'Estadísticas Febrero 2026'!$J$144:$J$147</c:f>
              <c:numCache>
                <c:formatCode>0%</c:formatCode>
                <c:ptCount val="4"/>
                <c:pt idx="0">
                  <c:v>0.81818181818181823</c:v>
                </c:pt>
                <c:pt idx="1">
                  <c:v>4.5454545454545456E-2</c:v>
                </c:pt>
                <c:pt idx="2">
                  <c:v>0</c:v>
                </c:pt>
                <c:pt idx="3">
                  <c:v>0.13636363636363635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FBF-4908-942D-E71405C9BE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shape val="cylinder"/>
        <c:axId val="97717773"/>
        <c:axId val="7473050"/>
        <c:axId val="0"/>
      </c:bar3DChart>
      <c:catAx>
        <c:axId val="97717773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360" cap="flat" cmpd="sng" algn="ctr">
            <a:solidFill>
              <a:srgbClr val="878787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spc="-1" baseline="0">
                <a:solidFill>
                  <a:srgbClr val="4F6228"/>
                </a:solidFill>
                <a:latin typeface="Calibri"/>
                <a:ea typeface="+mn-ea"/>
                <a:cs typeface="+mn-cs"/>
              </a:defRPr>
            </a:pPr>
            <a:endParaRPr lang="es-MX"/>
          </a:p>
        </c:txPr>
        <c:crossAx val="7473050"/>
        <c:crosses val="autoZero"/>
        <c:auto val="1"/>
        <c:lblAlgn val="ctr"/>
        <c:lblOffset val="100"/>
        <c:noMultiLvlLbl val="0"/>
      </c:catAx>
      <c:valAx>
        <c:axId val="747305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9771777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1"/>
  </c:chart>
  <c:spPr>
    <a:solidFill>
      <a:schemeClr val="bg2">
        <a:lumMod val="90000"/>
      </a:schemeClr>
    </a:solidFill>
    <a:ln w="9360" cap="flat" cmpd="sng" algn="ctr">
      <a:solidFill>
        <a:srgbClr val="D9D9D9"/>
      </a:solidFill>
      <a:prstDash val="solid"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s-MX" sz="1800" b="1" i="0" u="none" strike="noStrike" kern="1200" spc="-1" baseline="0">
                <a:solidFill>
                  <a:srgbClr val="000000"/>
                </a:solidFill>
                <a:latin typeface="Calibri"/>
                <a:ea typeface="+mn-ea"/>
                <a:cs typeface="+mn-cs"/>
              </a:defRPr>
            </a:pPr>
            <a:r>
              <a:rPr lang="es-MX" sz="1800" b="1" strike="noStrike" spc="-1">
                <a:solidFill>
                  <a:srgbClr val="000000"/>
                </a:solidFill>
                <a:latin typeface="Calibri"/>
              </a:rPr>
              <a:t>NOTIFICACIÓN DE RESPUESTA</a:t>
            </a:r>
          </a:p>
        </c:rich>
      </c:tx>
      <c:overlay val="0"/>
      <c:spPr>
        <a:noFill/>
        <a:ln w="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s-MX" sz="1800" b="1" i="0" u="none" strike="noStrike" kern="1200" spc="-1" baseline="0">
              <a:solidFill>
                <a:srgbClr val="000000"/>
              </a:solidFill>
              <a:latin typeface="Calibri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15"/>
      <c:rotY val="20"/>
      <c:rAngAx val="1"/>
    </c:view3D>
    <c:floor>
      <c:thickness val="0"/>
      <c:spPr>
        <a:solidFill>
          <a:schemeClr val="bg2">
            <a:lumMod val="90000"/>
          </a:schemeClr>
        </a:solidFill>
        <a:ln w="9360" cap="flat" cmpd="sng" algn="ctr">
          <a:solidFill>
            <a:srgbClr val="878787"/>
          </a:solidFill>
          <a:prstDash val="solid"/>
          <a:round/>
        </a:ln>
        <a:effectLst/>
        <a:sp3d contourW="9360">
          <a:contourClr>
            <a:srgbClr val="878787"/>
          </a:contourClr>
        </a:sp3d>
      </c:spPr>
    </c:floor>
    <c:sideWall>
      <c:thickness val="0"/>
      <c:spPr>
        <a:solidFill>
          <a:schemeClr val="bg2">
            <a:lumMod val="90000"/>
          </a:schemeClr>
        </a:solidFill>
        <a:ln w="9360">
          <a:solidFill>
            <a:srgbClr val="878787"/>
          </a:solidFill>
          <a:round/>
        </a:ln>
        <a:effectLst/>
        <a:sp3d contourW="9360">
          <a:contourClr>
            <a:srgbClr val="878787"/>
          </a:contourClr>
        </a:sp3d>
      </c:spPr>
    </c:sideWall>
    <c:backWall>
      <c:thickness val="0"/>
      <c:spPr>
        <a:solidFill>
          <a:schemeClr val="bg2">
            <a:lumMod val="90000"/>
          </a:schemeClr>
        </a:solidFill>
        <a:ln w="9360">
          <a:solidFill>
            <a:srgbClr val="878787"/>
          </a:solidFill>
          <a:round/>
        </a:ln>
        <a:effectLst/>
        <a:sp3d contourW="9360">
          <a:contourClr>
            <a:srgbClr val="878787"/>
          </a:contourClr>
        </a:sp3d>
      </c:spPr>
    </c:backWall>
    <c:plotArea>
      <c:layout>
        <c:manualLayout>
          <c:layoutTarget val="inner"/>
          <c:xMode val="edge"/>
          <c:yMode val="edge"/>
          <c:x val="2.8343621399177E-2"/>
          <c:y val="0.19466004346476201"/>
          <c:w val="0.96288580246913602"/>
          <c:h val="0.59805443444064998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'Estadísticas Febrero 2026'!$D$197:$J$197</c:f>
              <c:strCache>
                <c:ptCount val="1"/>
                <c:pt idx="0">
                  <c:v>NOTIFICACIONES DE RESPUESTA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  <a:sp3d/>
          </c:spPr>
          <c:invertIfNegative val="0"/>
          <c:cat>
            <c:strRef>
              <c:f>'Estadísticas Febrero 2026'!$E$198:$H$201</c:f>
              <c:strCache>
                <c:ptCount val="4"/>
                <c:pt idx="0">
                  <c:v>PNT</c:v>
                </c:pt>
                <c:pt idx="1">
                  <c:v>CORREO ELECTRONICO</c:v>
                </c:pt>
                <c:pt idx="2">
                  <c:v>NOTIFICACIÓN PERSONAL</c:v>
                </c:pt>
                <c:pt idx="3">
                  <c:v>LISTAS</c:v>
                </c:pt>
              </c:strCache>
            </c:strRef>
          </c:cat>
          <c:val>
            <c:numRef>
              <c:f>'Estadísticas Febrero 2026'!$I$198:$I$201</c:f>
              <c:numCache>
                <c:formatCode>General</c:formatCode>
                <c:ptCount val="4"/>
                <c:pt idx="0">
                  <c:v>11</c:v>
                </c:pt>
                <c:pt idx="1">
                  <c:v>2</c:v>
                </c:pt>
                <c:pt idx="2">
                  <c:v>9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79-45A0-8F95-73A95C28A3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shape val="cylinder"/>
        <c:axId val="94883654"/>
        <c:axId val="50697286"/>
        <c:axId val="0"/>
      </c:bar3DChart>
      <c:catAx>
        <c:axId val="9488365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360" cap="flat" cmpd="sng" algn="ctr">
            <a:solidFill>
              <a:srgbClr val="878787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spc="-1" baseline="0">
                <a:solidFill>
                  <a:sysClr val="windowText" lastClr="000000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50697286"/>
        <c:crosses val="autoZero"/>
        <c:auto val="1"/>
        <c:lblAlgn val="ctr"/>
        <c:lblOffset val="100"/>
        <c:noMultiLvlLbl val="0"/>
      </c:catAx>
      <c:valAx>
        <c:axId val="5069728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9488365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1"/>
  </c:chart>
  <c:spPr>
    <a:solidFill>
      <a:schemeClr val="bg2">
        <a:lumMod val="90000"/>
      </a:schemeClr>
    </a:solidFill>
    <a:ln w="9360" cap="flat" cmpd="sng" algn="ctr">
      <a:solidFill>
        <a:srgbClr val="D9D9D9"/>
      </a:solidFill>
      <a:prstDash val="solid"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s-MX" sz="1800" b="1" i="0" u="none" strike="noStrike" kern="1200" spc="-1" baseline="0">
                <a:solidFill>
                  <a:srgbClr val="000000"/>
                </a:solidFill>
                <a:latin typeface="Calibri"/>
                <a:ea typeface="+mn-ea"/>
                <a:cs typeface="+mn-cs"/>
              </a:defRPr>
            </a:pPr>
            <a:r>
              <a:rPr lang="es-MX" sz="1800" b="1" strike="noStrike" spc="-1">
                <a:solidFill>
                  <a:srgbClr val="000000"/>
                </a:solidFill>
                <a:latin typeface="Calibri"/>
              </a:rPr>
              <a:t>SOLICITUD POR TIPO</a:t>
            </a:r>
          </a:p>
        </c:rich>
      </c:tx>
      <c:overlay val="0"/>
      <c:spPr>
        <a:noFill/>
        <a:ln w="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s-MX" sz="1800" b="1" i="0" u="none" strike="noStrike" kern="1200" spc="-1" baseline="0">
              <a:solidFill>
                <a:srgbClr val="000000"/>
              </a:solidFill>
              <a:latin typeface="Calibri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15"/>
      <c:rotY val="20"/>
      <c:rAngAx val="1"/>
    </c:view3D>
    <c:floor>
      <c:thickness val="0"/>
      <c:spPr>
        <a:solidFill>
          <a:schemeClr val="bg2">
            <a:lumMod val="90000"/>
          </a:schemeClr>
        </a:solidFill>
        <a:ln w="9360" cap="flat" cmpd="sng" algn="ctr">
          <a:solidFill>
            <a:srgbClr val="878787"/>
          </a:solidFill>
          <a:prstDash val="solid"/>
          <a:round/>
        </a:ln>
        <a:effectLst/>
        <a:sp3d contourW="9360">
          <a:contourClr>
            <a:srgbClr val="878787"/>
          </a:contourClr>
        </a:sp3d>
      </c:spPr>
    </c:floor>
    <c:sideWall>
      <c:thickness val="0"/>
      <c:spPr>
        <a:noFill/>
        <a:ln w="25560">
          <a:noFill/>
        </a:ln>
        <a:effectLst/>
        <a:sp3d/>
      </c:spPr>
    </c:sideWall>
    <c:backWall>
      <c:thickness val="0"/>
      <c:spPr>
        <a:noFill/>
        <a:ln w="25560"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2.62805317942904E-2"/>
          <c:y val="0.188481012658228"/>
          <c:w val="0.94661444913944104"/>
          <c:h val="0.64037974683544296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'Estadísticas Febrero 2026'!$C$19:$F$19</c:f>
              <c:strCache>
                <c:ptCount val="4"/>
                <c:pt idx="0">
                  <c:v>SOLICITUDES POR TIPO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  <a:sp3d/>
          </c:spPr>
          <c:invertIfNegative val="0"/>
          <c:cat>
            <c:strRef>
              <c:f>'Estadísticas Febrero 2026'!$C$20:$E$20</c:f>
              <c:strCache>
                <c:ptCount val="3"/>
                <c:pt idx="0">
                  <c:v>PNT</c:v>
                </c:pt>
                <c:pt idx="1">
                  <c:v>MANUALES</c:v>
                </c:pt>
                <c:pt idx="2">
                  <c:v>CORREO</c:v>
                </c:pt>
              </c:strCache>
            </c:strRef>
          </c:cat>
          <c:val>
            <c:numRef>
              <c:f>'Estadísticas Febrero 2026'!$C$21:$E$21</c:f>
              <c:numCache>
                <c:formatCode>General</c:formatCode>
                <c:ptCount val="3"/>
                <c:pt idx="0">
                  <c:v>11</c:v>
                </c:pt>
                <c:pt idx="1">
                  <c:v>9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D1-4397-ACBC-A29F235278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shape val="cylinder"/>
        <c:axId val="18066958"/>
        <c:axId val="76168285"/>
        <c:axId val="0"/>
      </c:bar3DChart>
      <c:catAx>
        <c:axId val="1806695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360" cap="flat" cmpd="sng" algn="ctr">
            <a:solidFill>
              <a:srgbClr val="878787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spc="-1" baseline="0">
                <a:solidFill>
                  <a:sysClr val="windowText" lastClr="000000"/>
                </a:solidFill>
                <a:latin typeface="Calibri"/>
                <a:ea typeface="+mn-ea"/>
                <a:cs typeface="+mn-cs"/>
              </a:defRPr>
            </a:pPr>
            <a:endParaRPr lang="es-MX"/>
          </a:p>
        </c:txPr>
        <c:crossAx val="76168285"/>
        <c:crosses val="autoZero"/>
        <c:auto val="1"/>
        <c:lblAlgn val="ctr"/>
        <c:lblOffset val="100"/>
        <c:noMultiLvlLbl val="0"/>
      </c:catAx>
      <c:valAx>
        <c:axId val="76168285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one"/>
        <c:crossAx val="18066958"/>
        <c:crosses val="autoZero"/>
        <c:crossBetween val="between"/>
      </c:valAx>
      <c:spPr>
        <a:noFill/>
        <a:ln>
          <a:noFill/>
        </a:ln>
        <a:effectLst/>
      </c:spPr>
    </c:plotArea>
    <c:plotVisOnly val="0"/>
    <c:dispBlanksAs val="gap"/>
    <c:showDLblsOverMax val="1"/>
  </c:chart>
  <c:spPr>
    <a:solidFill>
      <a:schemeClr val="bg1">
        <a:lumMod val="95000"/>
      </a:schemeClr>
    </a:solidFill>
    <a:ln w="9360" cap="flat" cmpd="sng" algn="ctr">
      <a:solidFill>
        <a:srgbClr val="D9D9D9"/>
      </a:solidFill>
      <a:prstDash val="solid"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s-MX" sz="1800" b="1" i="0" u="none" strike="noStrike" kern="1200" spc="-1" baseline="0">
                <a:solidFill>
                  <a:srgbClr val="000000"/>
                </a:solidFill>
                <a:latin typeface="Calibri"/>
                <a:ea typeface="+mn-ea"/>
                <a:cs typeface="+mn-cs"/>
              </a:defRPr>
            </a:pPr>
            <a:r>
              <a:rPr lang="es-MX" sz="1800" b="1" strike="noStrike" spc="-1">
                <a:solidFill>
                  <a:srgbClr val="000000"/>
                </a:solidFill>
                <a:latin typeface="Calibri"/>
              </a:rPr>
              <a:t>SOLICITUD POR GÉNERO</a:t>
            </a:r>
          </a:p>
        </c:rich>
      </c:tx>
      <c:overlay val="0"/>
      <c:spPr>
        <a:noFill/>
        <a:ln w="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s-MX" sz="1800" b="1" i="0" u="none" strike="noStrike" kern="1200" spc="-1" baseline="0">
              <a:solidFill>
                <a:srgbClr val="000000"/>
              </a:solidFill>
              <a:latin typeface="Calibri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15"/>
      <c:rotY val="20"/>
      <c:rAngAx val="1"/>
    </c:view3D>
    <c:floor>
      <c:thickness val="0"/>
      <c:spPr>
        <a:solidFill>
          <a:schemeClr val="bg2">
            <a:lumMod val="90000"/>
          </a:schemeClr>
        </a:solidFill>
        <a:ln w="9360" cap="flat" cmpd="sng" algn="ctr">
          <a:solidFill>
            <a:srgbClr val="878787"/>
          </a:solidFill>
          <a:prstDash val="solid"/>
          <a:round/>
        </a:ln>
        <a:effectLst/>
        <a:sp3d contourW="9360">
          <a:contourClr>
            <a:srgbClr val="878787"/>
          </a:contourClr>
        </a:sp3d>
      </c:spPr>
    </c:floor>
    <c:sideWall>
      <c:thickness val="0"/>
      <c:spPr>
        <a:noFill/>
        <a:ln w="25400">
          <a:noFill/>
        </a:ln>
        <a:effectLst/>
        <a:sp3d/>
      </c:spPr>
    </c:sideWall>
    <c:backWall>
      <c:thickness val="0"/>
      <c:spPr>
        <a:noFill/>
        <a:ln w="25400"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2.62805317942904E-2"/>
          <c:y val="0.188481012658228"/>
          <c:w val="0.94661444913944104"/>
          <c:h val="0.64037974683544296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'Estadísticas Febrero 2026'!$H$19:$L$19</c:f>
              <c:strCache>
                <c:ptCount val="5"/>
                <c:pt idx="0">
                  <c:v>SOLICITUD POR GÉNERO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  <a:sp3d/>
          </c:spPr>
          <c:invertIfNegative val="0"/>
          <c:cat>
            <c:strRef>
              <c:f>'Estadísticas Febrero 2026'!$H$20:$K$20</c:f>
              <c:strCache>
                <c:ptCount val="4"/>
                <c:pt idx="0">
                  <c:v>MASCULINO</c:v>
                </c:pt>
                <c:pt idx="1">
                  <c:v>FEMENINO</c:v>
                </c:pt>
                <c:pt idx="2">
                  <c:v>EMPRESAS</c:v>
                </c:pt>
                <c:pt idx="3">
                  <c:v>SEUDÓNIMO</c:v>
                </c:pt>
              </c:strCache>
            </c:strRef>
          </c:cat>
          <c:val>
            <c:numRef>
              <c:f>'Estadísticas Febrero 2026'!$H$21:$K$21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0</c:v>
                </c:pt>
                <c:pt idx="3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BD0-4842-8865-E610F70131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shape val="cylinder"/>
        <c:axId val="18066958"/>
        <c:axId val="76168285"/>
        <c:axId val="0"/>
      </c:bar3DChart>
      <c:catAx>
        <c:axId val="1806695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360" cap="flat" cmpd="sng" algn="ctr">
            <a:solidFill>
              <a:srgbClr val="878787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spc="-1" baseline="0">
                <a:solidFill>
                  <a:sysClr val="windowText" lastClr="000000"/>
                </a:solidFill>
                <a:latin typeface="Calibri"/>
                <a:ea typeface="+mn-ea"/>
                <a:cs typeface="+mn-cs"/>
              </a:defRPr>
            </a:pPr>
            <a:endParaRPr lang="es-MX"/>
          </a:p>
        </c:txPr>
        <c:crossAx val="76168285"/>
        <c:crosses val="autoZero"/>
        <c:auto val="1"/>
        <c:lblAlgn val="ctr"/>
        <c:lblOffset val="100"/>
        <c:noMultiLvlLbl val="0"/>
      </c:catAx>
      <c:valAx>
        <c:axId val="76168285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one"/>
        <c:crossAx val="18066958"/>
        <c:crosses val="autoZero"/>
        <c:crossBetween val="between"/>
      </c:valAx>
      <c:spPr>
        <a:noFill/>
        <a:ln>
          <a:noFill/>
        </a:ln>
        <a:effectLst/>
      </c:spPr>
    </c:plotArea>
    <c:plotVisOnly val="0"/>
    <c:dispBlanksAs val="gap"/>
    <c:showDLblsOverMax val="1"/>
  </c:chart>
  <c:spPr>
    <a:solidFill>
      <a:schemeClr val="bg1">
        <a:lumMod val="95000"/>
      </a:schemeClr>
    </a:solidFill>
    <a:ln w="9360" cap="flat" cmpd="sng" algn="ctr">
      <a:solidFill>
        <a:srgbClr val="D9D9D9"/>
      </a:solidFill>
      <a:prstDash val="solid"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s-MX" sz="1800" b="1" i="0" u="none" strike="noStrike" kern="1200" spc="-1" baseline="0">
                <a:solidFill>
                  <a:srgbClr val="000000"/>
                </a:solidFill>
                <a:latin typeface="Calibri"/>
                <a:ea typeface="+mn-ea"/>
                <a:cs typeface="+mn-cs"/>
              </a:defRPr>
            </a:pPr>
            <a:r>
              <a:rPr lang="es-MX" sz="1800" b="1" strike="noStrike" spc="-1">
                <a:solidFill>
                  <a:srgbClr val="000000"/>
                </a:solidFill>
                <a:latin typeface="Calibri"/>
              </a:rPr>
              <a:t>INFORMACIÓN POR TEMÁTICA</a:t>
            </a:r>
          </a:p>
        </c:rich>
      </c:tx>
      <c:overlay val="0"/>
      <c:spPr>
        <a:noFill/>
        <a:ln w="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s-MX" sz="1800" b="1" i="0" u="none" strike="noStrike" kern="1200" spc="-1" baseline="0">
              <a:solidFill>
                <a:srgbClr val="000000"/>
              </a:solidFill>
              <a:latin typeface="Calibri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15"/>
      <c:rotY val="20"/>
      <c:rAngAx val="1"/>
    </c:view3D>
    <c:floor>
      <c:thickness val="0"/>
      <c:spPr>
        <a:solidFill>
          <a:schemeClr val="bg2">
            <a:lumMod val="90000"/>
          </a:schemeClr>
        </a:solidFill>
        <a:ln w="9360" cap="flat" cmpd="sng" algn="ctr">
          <a:solidFill>
            <a:srgbClr val="878787"/>
          </a:solidFill>
          <a:prstDash val="solid"/>
          <a:round/>
        </a:ln>
        <a:effectLst/>
        <a:sp3d contourW="9360">
          <a:contourClr>
            <a:srgbClr val="878787"/>
          </a:contourClr>
        </a:sp3d>
      </c:spPr>
    </c:floor>
    <c:sideWall>
      <c:thickness val="0"/>
      <c:spPr>
        <a:solidFill>
          <a:schemeClr val="bg2">
            <a:lumMod val="90000"/>
          </a:schemeClr>
        </a:solidFill>
        <a:ln w="9360">
          <a:solidFill>
            <a:srgbClr val="878787"/>
          </a:solidFill>
          <a:round/>
        </a:ln>
        <a:effectLst/>
        <a:sp3d contourW="9360">
          <a:contourClr>
            <a:srgbClr val="878787"/>
          </a:contourClr>
        </a:sp3d>
      </c:spPr>
    </c:sideWall>
    <c:backWall>
      <c:thickness val="0"/>
      <c:spPr>
        <a:solidFill>
          <a:schemeClr val="bg2">
            <a:lumMod val="90000"/>
          </a:schemeClr>
        </a:solidFill>
        <a:ln w="9360">
          <a:solidFill>
            <a:srgbClr val="878787"/>
          </a:solidFill>
          <a:round/>
        </a:ln>
        <a:effectLst/>
        <a:sp3d contourW="9360">
          <a:contourClr>
            <a:srgbClr val="878787"/>
          </a:contourClr>
        </a:sp3d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'Estadísticas Febrero 2026'!$D$171:$J$171</c:f>
              <c:strCache>
                <c:ptCount val="1"/>
                <c:pt idx="0">
                  <c:v>INFORMACIÓN POR TEMÁTICA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  <a:sp3d/>
          </c:spPr>
          <c:invertIfNegative val="0"/>
          <c:cat>
            <c:strRef>
              <c:f>'Estadísticas Febrero 2026'!$E$172:$H$175</c:f>
              <c:strCache>
                <c:ptCount val="4"/>
                <c:pt idx="0">
                  <c:v>ECONOMICA ADMINISTRATIVA</c:v>
                </c:pt>
                <c:pt idx="1">
                  <c:v>TRAMITE</c:v>
                </c:pt>
                <c:pt idx="2">
                  <c:v>SERV. PUB.</c:v>
                </c:pt>
                <c:pt idx="3">
                  <c:v>LEGAL</c:v>
                </c:pt>
              </c:strCache>
            </c:strRef>
          </c:cat>
          <c:val>
            <c:numRef>
              <c:f>'Estadísticas Febrero 2026'!$I$172:$I$175</c:f>
              <c:numCache>
                <c:formatCode>General</c:formatCode>
                <c:ptCount val="4"/>
                <c:pt idx="0">
                  <c:v>22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FF-412F-8D7B-944D43C853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shape val="cylinder"/>
        <c:axId val="16931263"/>
        <c:axId val="34075551"/>
        <c:axId val="0"/>
      </c:bar3DChart>
      <c:catAx>
        <c:axId val="16931263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360" cap="flat" cmpd="sng" algn="ctr">
            <a:solidFill>
              <a:srgbClr val="878787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spc="-1" baseline="0">
                <a:solidFill>
                  <a:sysClr val="windowText" lastClr="000000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34075551"/>
        <c:crosses val="autoZero"/>
        <c:auto val="1"/>
        <c:lblAlgn val="ctr"/>
        <c:lblOffset val="100"/>
        <c:noMultiLvlLbl val="0"/>
      </c:catAx>
      <c:valAx>
        <c:axId val="34075551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169312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1"/>
  </c:chart>
  <c:spPr>
    <a:solidFill>
      <a:schemeClr val="bg2">
        <a:lumMod val="90000"/>
      </a:schemeClr>
    </a:solidFill>
    <a:ln w="9360" cap="flat" cmpd="sng" algn="ctr">
      <a:solidFill>
        <a:srgbClr val="D9D9D9"/>
      </a:solidFill>
      <a:prstDash val="solid"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view3D>
      <c:rotX val="15"/>
      <c:rotY val="20"/>
      <c:rAngAx val="1"/>
    </c:view3D>
    <c:floor>
      <c:thickness val="0"/>
      <c:spPr>
        <a:solidFill>
          <a:schemeClr val="bg2">
            <a:lumMod val="90000"/>
          </a:schemeClr>
        </a:solidFill>
        <a:ln w="9360" cap="flat" cmpd="sng" algn="ctr">
          <a:solidFill>
            <a:srgbClr val="878787"/>
          </a:solidFill>
          <a:prstDash val="solid"/>
          <a:round/>
        </a:ln>
        <a:effectLst/>
        <a:sp3d contourW="9360">
          <a:contourClr>
            <a:srgbClr val="878787"/>
          </a:contourClr>
        </a:sp3d>
      </c:spPr>
    </c:floor>
    <c:sideWall>
      <c:thickness val="0"/>
      <c:spPr>
        <a:solidFill>
          <a:schemeClr val="bg2">
            <a:lumMod val="90000"/>
          </a:schemeClr>
        </a:solidFill>
        <a:ln w="9360">
          <a:solidFill>
            <a:srgbClr val="878787"/>
          </a:solidFill>
          <a:round/>
        </a:ln>
        <a:effectLst/>
        <a:sp3d contourW="9360">
          <a:contourClr>
            <a:srgbClr val="878787"/>
          </a:contourClr>
        </a:sp3d>
      </c:spPr>
    </c:sideWall>
    <c:backWall>
      <c:thickness val="0"/>
      <c:spPr>
        <a:solidFill>
          <a:schemeClr val="bg2">
            <a:lumMod val="90000"/>
          </a:schemeClr>
        </a:solidFill>
        <a:ln w="9360">
          <a:solidFill>
            <a:srgbClr val="878787"/>
          </a:solidFill>
          <a:round/>
        </a:ln>
        <a:effectLst/>
        <a:sp3d contourW="9360">
          <a:contourClr>
            <a:srgbClr val="878787"/>
          </a:contourClr>
        </a:sp3d>
      </c:spPr>
    </c:backWall>
    <c:plotArea>
      <c:layout>
        <c:manualLayout>
          <c:layoutTarget val="inner"/>
          <c:xMode val="edge"/>
          <c:yMode val="edge"/>
          <c:x val="5.8605447026950003E-2"/>
          <c:y val="0"/>
          <c:w val="0.94106862765068999"/>
          <c:h val="0.67209313331124898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'Estadísticas Febrero 2026'!$D$224:$G$224</c:f>
              <c:strCache>
                <c:ptCount val="1"/>
                <c:pt idx="0">
                  <c:v>SOLICITUDES CONTESTADAS POR DIRECCION 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  <a:sp3d/>
          </c:spPr>
          <c:invertIfNegative val="0"/>
          <c:cat>
            <c:strRef>
              <c:f>'Estadísticas Febrero 2026'!$E$225:$F$231</c:f>
              <c:strCache>
                <c:ptCount val="7"/>
                <c:pt idx="0">
                  <c:v>Dirección General (Unidad de Transparencia)</c:v>
                </c:pt>
                <c:pt idx="1">
                  <c:v>Dirección de Administración y Finanzas (Jefatura Administrativa, Jefatura de Adquisiciones, Jefatura de Recursos Financieros, Jefatura de Adquisiciones)</c:v>
                </c:pt>
                <c:pt idx="2">
                  <c:v>Dirección Medica (Jefatura de Medicina Preventiva y Epidemiología, Jefatura de Enseñanza) </c:v>
                </c:pt>
                <c:pt idx="3">
                  <c:v>Dirección Jurídica</c:v>
                </c:pt>
                <c:pt idx="4">
                  <c:v>Órgano Interno de Control</c:v>
                </c:pt>
                <c:pt idx="5">
                  <c:v>Dirección de Unidades de Atención Medica</c:v>
                </c:pt>
                <c:pt idx="6">
                  <c:v>Dirección del Hospital General de Zapopan (Subdirección del HGZ)</c:v>
                </c:pt>
              </c:strCache>
            </c:strRef>
          </c:cat>
          <c:val>
            <c:numRef>
              <c:f>'Estadísticas Febrero 2026'!$G$225:$G$231</c:f>
              <c:numCache>
                <c:formatCode>General</c:formatCode>
                <c:ptCount val="7"/>
                <c:pt idx="0">
                  <c:v>2</c:v>
                </c:pt>
                <c:pt idx="1">
                  <c:v>8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3</c:v>
                </c:pt>
                <c:pt idx="6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11-49CF-954A-4F8CCEB758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294300"/>
        <c:axId val="84151049"/>
        <c:axId val="0"/>
      </c:bar3DChart>
      <c:catAx>
        <c:axId val="1029430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9360" cap="flat" cmpd="sng" algn="ctr">
            <a:solidFill>
              <a:srgbClr val="878787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spc="-1" baseline="0">
                <a:solidFill>
                  <a:srgbClr val="000000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84151049"/>
        <c:crosses val="autoZero"/>
        <c:auto val="1"/>
        <c:lblAlgn val="ctr"/>
        <c:lblOffset val="100"/>
        <c:noMultiLvlLbl val="0"/>
      </c:catAx>
      <c:valAx>
        <c:axId val="84151049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102943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1"/>
  </c:chart>
  <c:spPr>
    <a:solidFill>
      <a:srgbClr val="FFFFFF"/>
    </a:solidFill>
    <a:ln w="9360" cap="flat" cmpd="sng" algn="ctr">
      <a:solidFill>
        <a:srgbClr val="D9D9D9"/>
      </a:solidFill>
      <a:prstDash val="solid"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rAngAx val="1"/>
    </c:view3D>
    <c:floor>
      <c:thickness val="0"/>
      <c:spPr>
        <a:noFill/>
        <a:ln w="9360">
          <a:solidFill>
            <a:srgbClr val="878787"/>
          </a:solidFill>
          <a:round/>
        </a:ln>
      </c:spPr>
    </c:floor>
    <c:sideWall>
      <c:thickness val="0"/>
      <c:spPr>
        <a:noFill/>
        <a:ln w="9360">
          <a:solidFill>
            <a:srgbClr val="878787"/>
          </a:solidFill>
          <a:round/>
        </a:ln>
      </c:spPr>
    </c:sideWall>
    <c:backWall>
      <c:thickness val="0"/>
      <c:spPr>
        <a:noFill/>
        <a:ln w="9360">
          <a:solidFill>
            <a:srgbClr val="878787"/>
          </a:solidFill>
          <a:round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'Estadísticas Febrero 2026'!$D$41:$K$41</c:f>
              <c:strCache>
                <c:ptCount val="1"/>
                <c:pt idx="0">
                  <c:v>TIPO DE RESPUESTAS</c:v>
                </c:pt>
              </c:strCache>
            </c:strRef>
          </c:tx>
          <c:invertIfNegative val="0"/>
          <c:cat>
            <c:strRef>
              <c:f>'Estadísticas Febrero 2026'!$E$42:$E$57</c:f>
              <c:strCache>
                <c:ptCount val="16"/>
                <c:pt idx="0">
                  <c:v>SE TIENE POR NO PRESENTADA ( NO CUMPLIÓ PREVENCIÓN)</c:v>
                </c:pt>
                <c:pt idx="1">
                  <c:v>NO CUMPLIO CON LOS EXTREMOS DEL ARTÍCULO 79 (REQUISITOS)</c:v>
                </c:pt>
                <c:pt idx="2">
                  <c:v>INCOMPETENCIA</c:v>
                </c:pt>
                <c:pt idx="3">
                  <c:v>NEGATIVA POR INEXISTENCIA</c:v>
                </c:pt>
                <c:pt idx="4">
                  <c:v>NEGATIVA CONFIDENCIAL E INEXISTENTE</c:v>
                </c:pt>
                <c:pt idx="5">
                  <c:v>AFIRMATIVO</c:v>
                </c:pt>
                <c:pt idx="6">
                  <c:v>AFIRMATIVO PARCIAL POR CONFIDENCIALIDAD</c:v>
                </c:pt>
                <c:pt idx="7">
                  <c:v>NEGATIVA POR CONFIDENCIALIDAD Y RESERVADA</c:v>
                </c:pt>
                <c:pt idx="8">
                  <c:v>AFIRMATIVO PARCIAL POR CONFIDENCIALIDAD E INEXISTENCIA</c:v>
                </c:pt>
                <c:pt idx="9">
                  <c:v>AFIRMATIVO PARCIAL POR CONFIDENCIALIDAD, RESERVA E INEXISTENCIA</c:v>
                </c:pt>
                <c:pt idx="10">
                  <c:v>AFIRMATIVO PARCIAL POR INEXISTENCIA</c:v>
                </c:pt>
                <c:pt idx="11">
                  <c:v>AFIRMATIVO PARCIAL POR RESERVA</c:v>
                </c:pt>
                <c:pt idx="12">
                  <c:v>AFIRMATIVO PARCIAL POR RESERVA Y CONFIDENCIALIDAD</c:v>
                </c:pt>
                <c:pt idx="13">
                  <c:v>AFIRMATIVO PARCIAL POR RESERVA E INEXISTENCIA</c:v>
                </c:pt>
                <c:pt idx="14">
                  <c:v>NEGATIVA  POR RESERVA</c:v>
                </c:pt>
                <c:pt idx="15">
                  <c:v>PREVENCIÓN ENTRAMITE</c:v>
                </c:pt>
              </c:strCache>
            </c:strRef>
          </c:cat>
          <c:val>
            <c:numRef>
              <c:f>'Estadísticas Febrero 2026'!$J$42:$J$57</c:f>
              <c:numCache>
                <c:formatCode>General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2</c:v>
                </c:pt>
                <c:pt idx="4">
                  <c:v>0</c:v>
                </c:pt>
                <c:pt idx="5">
                  <c:v>17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2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1D-472A-BF70-CAFE677AC7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046428"/>
        <c:axId val="21622346"/>
        <c:axId val="0"/>
      </c:bar3DChart>
      <c:catAx>
        <c:axId val="6704642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700" b="0" strike="noStrike" spc="-1">
                <a:solidFill>
                  <a:srgbClr val="000000"/>
                </a:solidFill>
                <a:latin typeface="Century Gothic" panose="020B0502020202020204" pitchFamily="34" charset="0"/>
              </a:defRPr>
            </a:pPr>
            <a:endParaRPr lang="es-MX"/>
          </a:p>
        </c:txPr>
        <c:crossAx val="21622346"/>
        <c:crosses val="autoZero"/>
        <c:auto val="1"/>
        <c:lblAlgn val="ctr"/>
        <c:lblOffset val="100"/>
        <c:noMultiLvlLbl val="0"/>
      </c:catAx>
      <c:valAx>
        <c:axId val="21622346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numFmt formatCode="General" sourceLinked="0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s-MX"/>
          </a:p>
        </c:txPr>
        <c:crossAx val="67046428"/>
        <c:crosses val="autoZero"/>
        <c:crossBetween val="between"/>
      </c:valAx>
    </c:plotArea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/>
          <a:lstStyle/>
          <a:p>
            <a:pPr>
              <a:defRPr lang="es-MX"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es-MX" sz="1800" b="1" strike="noStrike" spc="-1">
                <a:solidFill>
                  <a:srgbClr val="000000"/>
                </a:solidFill>
                <a:latin typeface="Calibri"/>
              </a:rPr>
              <a:t>FORMATO SOLICITADO</a:t>
            </a:r>
          </a:p>
        </c:rich>
      </c:tx>
      <c:overlay val="0"/>
      <c:spPr>
        <a:noFill/>
        <a:ln w="0">
          <a:noFill/>
        </a:ln>
      </c:spPr>
    </c:title>
    <c:autoTitleDeleted val="0"/>
    <c:view3D>
      <c:rotX val="15"/>
      <c:rotY val="20"/>
      <c:rAngAx val="0"/>
    </c:view3D>
    <c:floor>
      <c:thickness val="0"/>
      <c:spPr>
        <a:solidFill>
          <a:srgbClr val="8EB4E3"/>
        </a:solidFill>
        <a:ln w="9360">
          <a:solidFill>
            <a:srgbClr val="878787"/>
          </a:solidFill>
          <a:round/>
        </a:ln>
      </c:spPr>
    </c:floor>
    <c:sideWall>
      <c:thickness val="0"/>
      <c:spPr>
        <a:solidFill>
          <a:srgbClr val="E8F1F4"/>
        </a:solidFill>
        <a:ln w="9360">
          <a:solidFill>
            <a:srgbClr val="878787"/>
          </a:solidFill>
          <a:round/>
        </a:ln>
      </c:spPr>
    </c:sideWall>
    <c:backWall>
      <c:thickness val="0"/>
      <c:spPr>
        <a:solidFill>
          <a:srgbClr val="E8F1F4"/>
        </a:solidFill>
        <a:ln w="9360">
          <a:solidFill>
            <a:srgbClr val="878787"/>
          </a:solidFill>
          <a:round/>
        </a:ln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'Estadísticas Marzo 2026'!$D$93:$J$93</c:f>
              <c:strCache>
                <c:ptCount val="1"/>
                <c:pt idx="0">
                  <c:v>       FORMATO SOLICITADO</c:v>
                </c:pt>
              </c:strCache>
            </c:strRef>
          </c:tx>
          <c:spPr>
            <a:solidFill>
              <a:srgbClr val="3E8EA4"/>
            </a:solidFill>
            <a:ln w="9360">
              <a:solidFill>
                <a:srgbClr val="337D90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'Estadísticas Marzo 2026'!$E$94:$E$98</c:f>
              <c:strCache>
                <c:ptCount val="5"/>
                <c:pt idx="0">
                  <c:v>VIA CORREO ELECTRONICO</c:v>
                </c:pt>
                <c:pt idx="1">
                  <c:v>VÍA PNT</c:v>
                </c:pt>
                <c:pt idx="2">
                  <c:v>REPRODUCCIÓN DE DOCUMENTOS (COPIA SIMPLE, COPIA CERTIFICADA, PLANO SIMPLE Y PLANO CERTIFICADO)</c:v>
                </c:pt>
                <c:pt idx="3">
                  <c:v>FORMATO DIGITAL</c:v>
                </c:pt>
                <c:pt idx="4">
                  <c:v>CONSULTA DIRECTA</c:v>
                </c:pt>
              </c:strCache>
            </c:strRef>
          </c:cat>
          <c:val>
            <c:numRef>
              <c:f>'Estadísticas Marzo 2026'!$G$94:$G$98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D137-4F50-B10C-00A38679E137}"/>
            </c:ext>
          </c:extLst>
        </c:ser>
        <c:ser>
          <c:idx val="1"/>
          <c:order val="1"/>
          <c:spPr>
            <a:solidFill>
              <a:srgbClr val="4BACC6"/>
            </a:solidFill>
            <a:ln w="9360">
              <a:solidFill>
                <a:srgbClr val="337D90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'Estadísticas Marzo 2026'!$E$94:$E$98</c:f>
              <c:strCache>
                <c:ptCount val="5"/>
                <c:pt idx="0">
                  <c:v>VIA CORREO ELECTRONICO</c:v>
                </c:pt>
                <c:pt idx="1">
                  <c:v>VÍA PNT</c:v>
                </c:pt>
                <c:pt idx="2">
                  <c:v>REPRODUCCIÓN DE DOCUMENTOS (COPIA SIMPLE, COPIA CERTIFICADA, PLANO SIMPLE Y PLANO CERTIFICADO)</c:v>
                </c:pt>
                <c:pt idx="3">
                  <c:v>FORMATO DIGITAL</c:v>
                </c:pt>
                <c:pt idx="4">
                  <c:v>CONSULTA DIRECTA</c:v>
                </c:pt>
              </c:strCache>
            </c:strRef>
          </c:cat>
          <c:val>
            <c:numRef>
              <c:f>'Estadísticas Marzo 2026'!$H$94:$H$98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1-D137-4F50-B10C-00A38679E137}"/>
            </c:ext>
          </c:extLst>
        </c:ser>
        <c:ser>
          <c:idx val="2"/>
          <c:order val="2"/>
          <c:spPr>
            <a:solidFill>
              <a:srgbClr val="A9CEDC"/>
            </a:solidFill>
            <a:ln w="9360">
              <a:solidFill>
                <a:srgbClr val="337D90"/>
              </a:solidFill>
              <a:round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D137-4F50-B10C-00A38679E137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D137-4F50-B10C-00A38679E137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D137-4F50-B10C-00A38679E137}"/>
              </c:ext>
            </c:extLst>
          </c:dPt>
          <c:dLbls>
            <c:dLbl>
              <c:idx val="0"/>
              <c:layout>
                <c:manualLayout>
                  <c:x val="1.36507558031164E-2"/>
                  <c:y val="-2.88377988610206E-2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137-4F50-B10C-00A38679E137}"/>
                </c:ext>
              </c:extLst>
            </c:dLbl>
            <c:dLbl>
              <c:idx val="3"/>
              <c:layout>
                <c:manualLayout>
                  <c:x val="7.6540375047837702E-3"/>
                  <c:y val="-2.7586213554461801E-2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137-4F50-B10C-00A38679E137}"/>
                </c:ext>
              </c:extLst>
            </c:dLbl>
            <c:dLbl>
              <c:idx val="4"/>
              <c:layout>
                <c:manualLayout>
                  <c:x val="9.1848450057405301E-3"/>
                  <c:y val="-2.7586213554461801E-2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137-4F50-B10C-00A38679E13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'Estadísticas Marzo 2026'!$E$94:$E$98</c:f>
              <c:strCache>
                <c:ptCount val="5"/>
                <c:pt idx="0">
                  <c:v>VIA CORREO ELECTRONICO</c:v>
                </c:pt>
                <c:pt idx="1">
                  <c:v>VÍA PNT</c:v>
                </c:pt>
                <c:pt idx="2">
                  <c:v>REPRODUCCIÓN DE DOCUMENTOS (COPIA SIMPLE, COPIA CERTIFICADA, PLANO SIMPLE Y PLANO CERTIFICADO)</c:v>
                </c:pt>
                <c:pt idx="3">
                  <c:v>FORMATO DIGITAL</c:v>
                </c:pt>
                <c:pt idx="4">
                  <c:v>CONSULTA DIRECTA</c:v>
                </c:pt>
              </c:strCache>
            </c:strRef>
          </c:cat>
          <c:val>
            <c:numRef>
              <c:f>'Estadísticas Marzo 2026'!$I$94:$I$98</c:f>
              <c:numCache>
                <c:formatCode>General</c:formatCode>
                <c:ptCount val="5"/>
                <c:pt idx="0">
                  <c:v>1</c:v>
                </c:pt>
                <c:pt idx="1">
                  <c:v>17</c:v>
                </c:pt>
                <c:pt idx="2">
                  <c:v>29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137-4F50-B10C-00A38679E1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shape val="cylinder"/>
        <c:axId val="93864663"/>
        <c:axId val="63872614"/>
        <c:axId val="0"/>
      </c:bar3DChart>
      <c:catAx>
        <c:axId val="93864663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17375E"/>
                </a:solidFill>
                <a:latin typeface="Calibri"/>
              </a:defRPr>
            </a:pPr>
            <a:endParaRPr lang="es-MX"/>
          </a:p>
        </c:txPr>
        <c:crossAx val="63872614"/>
        <c:crosses val="autoZero"/>
        <c:auto val="1"/>
        <c:lblAlgn val="ctr"/>
        <c:lblOffset val="100"/>
        <c:noMultiLvlLbl val="0"/>
      </c:catAx>
      <c:valAx>
        <c:axId val="6387261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one"/>
        <c:crossAx val="93864663"/>
        <c:crosses val="autoZero"/>
        <c:crossBetween val="between"/>
      </c:valAx>
    </c:plotArea>
    <c:plotVisOnly val="1"/>
    <c:dispBlanksAs val="gap"/>
    <c:showDLblsOverMax val="1"/>
  </c:chart>
  <c:spPr>
    <a:solidFill>
      <a:schemeClr val="bg1">
        <a:lumMod val="95000"/>
      </a:schemeClr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800" b="1" i="0" u="none" strike="noStrike" kern="1200" spc="-1" baseline="0">
                <a:solidFill>
                  <a:srgbClr val="000000"/>
                </a:solidFill>
                <a:latin typeface="Calibri"/>
                <a:ea typeface="+mn-ea"/>
                <a:cs typeface="+mn-cs"/>
              </a:defRPr>
            </a:pPr>
            <a:r>
              <a:rPr lang="en-US" sz="1800" b="1" strike="noStrike" spc="-1">
                <a:solidFill>
                  <a:srgbClr val="000000"/>
                </a:solidFill>
                <a:latin typeface="Calibri"/>
              </a:rPr>
              <a:t>TIPO DE INFORMACIÓN</a:t>
            </a:r>
          </a:p>
        </c:rich>
      </c:tx>
      <c:overlay val="0"/>
      <c:spPr>
        <a:noFill/>
        <a:ln w="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800" b="1" i="0" u="none" strike="noStrike" kern="1200" spc="-1" baseline="0">
              <a:solidFill>
                <a:srgbClr val="000000"/>
              </a:solidFill>
              <a:latin typeface="Calibri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15"/>
      <c:rotY val="20"/>
      <c:rAngAx val="0"/>
    </c:view3D>
    <c:floor>
      <c:thickness val="0"/>
      <c:spPr>
        <a:solidFill>
          <a:schemeClr val="bg2">
            <a:lumMod val="90000"/>
          </a:schemeClr>
        </a:solidFill>
        <a:ln w="9360" cap="flat" cmpd="sng" algn="ctr">
          <a:noFill/>
          <a:prstDash val="solid"/>
          <a:round/>
        </a:ln>
        <a:effectLst/>
        <a:sp3d/>
      </c:spPr>
    </c:floor>
    <c:sideWall>
      <c:thickness val="0"/>
      <c:spPr>
        <a:solidFill>
          <a:schemeClr val="bg2">
            <a:lumMod val="90000"/>
          </a:schemeClr>
        </a:solidFill>
        <a:ln w="9360">
          <a:solidFill>
            <a:srgbClr val="878787"/>
          </a:solidFill>
          <a:round/>
        </a:ln>
        <a:effectLst/>
        <a:sp3d contourW="9360">
          <a:contourClr>
            <a:srgbClr val="878787"/>
          </a:contourClr>
        </a:sp3d>
      </c:spPr>
    </c:sideWall>
    <c:backWall>
      <c:thickness val="0"/>
      <c:spPr>
        <a:solidFill>
          <a:schemeClr val="bg2">
            <a:lumMod val="90000"/>
          </a:schemeClr>
        </a:solidFill>
        <a:ln w="9360">
          <a:solidFill>
            <a:srgbClr val="878787"/>
          </a:solidFill>
          <a:round/>
        </a:ln>
        <a:effectLst/>
        <a:sp3d contourW="9360">
          <a:contourClr>
            <a:srgbClr val="878787"/>
          </a:contourClr>
        </a:sp3d>
      </c:spPr>
    </c:backWall>
    <c:plotArea>
      <c:layout>
        <c:manualLayout>
          <c:layoutTarget val="inner"/>
          <c:xMode val="edge"/>
          <c:yMode val="edge"/>
          <c:x val="3.3783022904889499E-4"/>
          <c:y val="0.170352844357576"/>
          <c:w val="0.96862683272899297"/>
          <c:h val="0.71093508898261504"/>
        </c:manualLayout>
      </c:layout>
      <c:bar3DChart>
        <c:barDir val="col"/>
        <c:grouping val="stacked"/>
        <c:varyColors val="0"/>
        <c:ser>
          <c:idx val="0"/>
          <c:order val="0"/>
          <c:spPr>
            <a:solidFill>
              <a:schemeClr val="accent5">
                <a:tint val="54000"/>
              </a:schemeClr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none" anchor="ctr" anchorCtr="1"/>
              <a:lstStyle/>
              <a:p>
                <a:pPr>
                  <a:defRPr sz="1000" b="0" i="0" u="none" strike="noStrike" kern="1200" spc="-1" baseline="0">
                    <a:solidFill>
                      <a:schemeClr val="tx1"/>
                    </a:solidFill>
                    <a:latin typeface="Arial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'Estadísticas Marzo 2026'!$D$144:$E$147</c:f>
              <c:multiLvlStrCache>
                <c:ptCount val="4"/>
                <c:lvl>
                  <c:pt idx="0">
                    <c:v>ORDINARIA</c:v>
                  </c:pt>
                  <c:pt idx="1">
                    <c:v>FUNDAMENTAL</c:v>
                  </c:pt>
                  <c:pt idx="2">
                    <c:v>RESERVADA</c:v>
                  </c:pt>
                  <c:pt idx="3">
                    <c:v>CONFIDENCIAL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4</c:v>
                  </c:pt>
                  <c:pt idx="3">
                    <c:v>3</c:v>
                  </c:pt>
                </c:lvl>
              </c:multiLvlStrCache>
            </c:multiLvlStrRef>
          </c:cat>
          <c:val>
            <c:numRef>
              <c:f>'Estadísticas Marzo 2026'!$F$144:$F$147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0-4B0D-4CD9-A815-4550C8E42211}"/>
            </c:ext>
          </c:extLst>
        </c:ser>
        <c:ser>
          <c:idx val="1"/>
          <c:order val="1"/>
          <c:spPr>
            <a:solidFill>
              <a:schemeClr val="accent5">
                <a:tint val="77000"/>
              </a:schemeClr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none" anchor="ctr" anchorCtr="1"/>
              <a:lstStyle/>
              <a:p>
                <a:pPr>
                  <a:defRPr sz="1000" b="0" i="0" u="none" strike="noStrike" kern="1200" spc="-1" baseline="0">
                    <a:solidFill>
                      <a:schemeClr val="tx1"/>
                    </a:solidFill>
                    <a:latin typeface="Arial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'Estadísticas Marzo 2026'!$D$144:$E$147</c:f>
              <c:multiLvlStrCache>
                <c:ptCount val="4"/>
                <c:lvl>
                  <c:pt idx="0">
                    <c:v>ORDINARIA</c:v>
                  </c:pt>
                  <c:pt idx="1">
                    <c:v>FUNDAMENTAL</c:v>
                  </c:pt>
                  <c:pt idx="2">
                    <c:v>RESERVADA</c:v>
                  </c:pt>
                  <c:pt idx="3">
                    <c:v>CONFIDENCIAL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4</c:v>
                  </c:pt>
                  <c:pt idx="3">
                    <c:v>3</c:v>
                  </c:pt>
                </c:lvl>
              </c:multiLvlStrCache>
            </c:multiLvlStrRef>
          </c:cat>
          <c:val>
            <c:numRef>
              <c:f>'Estadísticas Marzo 2026'!$H$144:$H$147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1-4B0D-4CD9-A815-4550C8E42211}"/>
            </c:ext>
          </c:extLst>
        </c:ser>
        <c:ser>
          <c:idx val="2"/>
          <c:order val="2"/>
          <c:spPr>
            <a:solidFill>
              <a:schemeClr val="accent5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none" anchor="ctr" anchorCtr="1"/>
              <a:lstStyle/>
              <a:p>
                <a:pPr>
                  <a:defRPr sz="1000" b="0" i="0" u="none" strike="noStrike" kern="1200" spc="-1" baseline="0">
                    <a:solidFill>
                      <a:schemeClr val="tx1"/>
                    </a:solidFill>
                    <a:latin typeface="Arial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'Estadísticas Marzo 2026'!$D$144:$E$147</c:f>
              <c:multiLvlStrCache>
                <c:ptCount val="4"/>
                <c:lvl>
                  <c:pt idx="0">
                    <c:v>ORDINARIA</c:v>
                  </c:pt>
                  <c:pt idx="1">
                    <c:v>FUNDAMENTAL</c:v>
                  </c:pt>
                  <c:pt idx="2">
                    <c:v>RESERVADA</c:v>
                  </c:pt>
                  <c:pt idx="3">
                    <c:v>CONFIDENCIAL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4</c:v>
                  </c:pt>
                  <c:pt idx="3">
                    <c:v>3</c:v>
                  </c:pt>
                </c:lvl>
              </c:multiLvlStrCache>
            </c:multiLvlStrRef>
          </c:cat>
          <c:val>
            <c:numRef>
              <c:f>'Estadísticas Marzo 2026'!$G$144:$G$147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2-4B0D-4CD9-A815-4550C8E42211}"/>
            </c:ext>
          </c:extLst>
        </c:ser>
        <c:ser>
          <c:idx val="3"/>
          <c:order val="3"/>
          <c:spPr>
            <a:solidFill>
              <a:schemeClr val="accent5">
                <a:shade val="76000"/>
              </a:schemeClr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4B0D-4CD9-A815-4550C8E42211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4B0D-4CD9-A815-4550C8E42211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4B0D-4CD9-A815-4550C8E42211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4B0D-4CD9-A815-4550C8E42211}"/>
              </c:ext>
            </c:extLst>
          </c:dPt>
          <c:dLbls>
            <c:dLbl>
              <c:idx val="0"/>
              <c:layout>
                <c:manualLayout>
                  <c:x val="2.7477666557461599E-2"/>
                  <c:y val="-0.1939742937027079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B0D-4CD9-A815-4550C8E42211}"/>
                </c:ext>
              </c:extLst>
            </c:dLbl>
            <c:dLbl>
              <c:idx val="1"/>
              <c:layout>
                <c:manualLayout>
                  <c:x val="2.26440297060485E-2"/>
                  <c:y val="-0.1581196049129799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B0D-4CD9-A815-4550C8E42211}"/>
                </c:ext>
              </c:extLst>
            </c:dLbl>
            <c:dLbl>
              <c:idx val="2"/>
              <c:layout>
                <c:manualLayout>
                  <c:x val="1.3320013320013299E-2"/>
                  <c:y val="-0.14529914529914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B0D-4CD9-A815-4550C8E42211}"/>
                </c:ext>
              </c:extLst>
            </c:dLbl>
            <c:dLbl>
              <c:idx val="3"/>
              <c:layout>
                <c:manualLayout>
                  <c:x val="1.1988011988012E-2"/>
                  <c:y val="-0.15811965811965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B0D-4CD9-A815-4550C8E4221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spc="-1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'Estadísticas Marzo 2026'!$D$144:$E$147</c:f>
              <c:multiLvlStrCache>
                <c:ptCount val="4"/>
                <c:lvl>
                  <c:pt idx="0">
                    <c:v>ORDINARIA</c:v>
                  </c:pt>
                  <c:pt idx="1">
                    <c:v>FUNDAMENTAL</c:v>
                  </c:pt>
                  <c:pt idx="2">
                    <c:v>RESERVADA</c:v>
                  </c:pt>
                  <c:pt idx="3">
                    <c:v>CONFIDENCIAL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4</c:v>
                  </c:pt>
                  <c:pt idx="3">
                    <c:v>3</c:v>
                  </c:pt>
                </c:lvl>
              </c:multiLvlStrCache>
            </c:multiLvlStrRef>
          </c:cat>
          <c:val>
            <c:numRef>
              <c:f>'Estadísticas Marzo 2026'!$I$144:$I$147</c:f>
              <c:numCache>
                <c:formatCode>General</c:formatCode>
                <c:ptCount val="4"/>
                <c:pt idx="0">
                  <c:v>42</c:v>
                </c:pt>
                <c:pt idx="1">
                  <c:v>3</c:v>
                </c:pt>
                <c:pt idx="2">
                  <c:v>0</c:v>
                </c:pt>
                <c:pt idx="3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B0D-4CD9-A815-4550C8E42211}"/>
            </c:ext>
          </c:extLst>
        </c:ser>
        <c:ser>
          <c:idx val="4"/>
          <c:order val="4"/>
          <c:spPr>
            <a:solidFill>
              <a:schemeClr val="accent5">
                <a:shade val="53000"/>
              </a:schemeClr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none" anchor="ctr" anchorCtr="1"/>
              <a:lstStyle/>
              <a:p>
                <a:pPr>
                  <a:defRPr sz="1000" b="0" i="0" u="none" strike="noStrike" kern="1200" spc="-1" baseline="0">
                    <a:solidFill>
                      <a:schemeClr val="tx1"/>
                    </a:solidFill>
                    <a:latin typeface="Arial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'Estadísticas Marzo 2026'!$D$144:$E$147</c:f>
              <c:multiLvlStrCache>
                <c:ptCount val="4"/>
                <c:lvl>
                  <c:pt idx="0">
                    <c:v>ORDINARIA</c:v>
                  </c:pt>
                  <c:pt idx="1">
                    <c:v>FUNDAMENTAL</c:v>
                  </c:pt>
                  <c:pt idx="2">
                    <c:v>RESERVADA</c:v>
                  </c:pt>
                  <c:pt idx="3">
                    <c:v>CONFIDENCIAL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4</c:v>
                  </c:pt>
                  <c:pt idx="3">
                    <c:v>3</c:v>
                  </c:pt>
                </c:lvl>
              </c:multiLvlStrCache>
            </c:multiLvlStrRef>
          </c:cat>
          <c:val>
            <c:numRef>
              <c:f>'Estadísticas Marzo 2026'!$J$144:$J$147</c:f>
              <c:numCache>
                <c:formatCode>0%</c:formatCode>
                <c:ptCount val="4"/>
                <c:pt idx="0">
                  <c:v>0.8936170212765957</c:v>
                </c:pt>
                <c:pt idx="1">
                  <c:v>6.3829787234042548E-2</c:v>
                </c:pt>
                <c:pt idx="2">
                  <c:v>0</c:v>
                </c:pt>
                <c:pt idx="3">
                  <c:v>4.2553191489361701E-2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B0D-4CD9-A815-4550C8E422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shape val="cylinder"/>
        <c:axId val="97717773"/>
        <c:axId val="7473050"/>
        <c:axId val="0"/>
      </c:bar3DChart>
      <c:catAx>
        <c:axId val="97717773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360" cap="flat" cmpd="sng" algn="ctr">
            <a:solidFill>
              <a:srgbClr val="878787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spc="-1" baseline="0">
                <a:solidFill>
                  <a:srgbClr val="4F6228"/>
                </a:solidFill>
                <a:latin typeface="Calibri"/>
                <a:ea typeface="+mn-ea"/>
                <a:cs typeface="+mn-cs"/>
              </a:defRPr>
            </a:pPr>
            <a:endParaRPr lang="es-MX"/>
          </a:p>
        </c:txPr>
        <c:crossAx val="7473050"/>
        <c:crosses val="autoZero"/>
        <c:auto val="1"/>
        <c:lblAlgn val="ctr"/>
        <c:lblOffset val="100"/>
        <c:noMultiLvlLbl val="0"/>
      </c:catAx>
      <c:valAx>
        <c:axId val="747305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9771777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1"/>
  </c:chart>
  <c:spPr>
    <a:solidFill>
      <a:schemeClr val="bg2">
        <a:lumMod val="90000"/>
      </a:schemeClr>
    </a:solidFill>
    <a:ln w="9360" cap="flat" cmpd="sng" algn="ctr">
      <a:solidFill>
        <a:srgbClr val="D9D9D9"/>
      </a:solidFill>
      <a:prstDash val="solid"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s-MX" sz="1800" b="1" i="0" u="none" strike="noStrike" kern="1200" spc="-1" baseline="0">
                <a:solidFill>
                  <a:srgbClr val="000000"/>
                </a:solidFill>
                <a:latin typeface="Calibri"/>
                <a:ea typeface="+mn-ea"/>
                <a:cs typeface="+mn-cs"/>
              </a:defRPr>
            </a:pPr>
            <a:r>
              <a:rPr lang="es-MX" sz="1800" b="1" strike="noStrike" spc="-1">
                <a:solidFill>
                  <a:srgbClr val="000000"/>
                </a:solidFill>
                <a:latin typeface="Calibri"/>
              </a:rPr>
              <a:t>NOTIFICACIÓN DE RESPUESTA</a:t>
            </a:r>
          </a:p>
        </c:rich>
      </c:tx>
      <c:overlay val="0"/>
      <c:spPr>
        <a:noFill/>
        <a:ln w="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s-MX" sz="1800" b="1" i="0" u="none" strike="noStrike" kern="1200" spc="-1" baseline="0">
              <a:solidFill>
                <a:srgbClr val="000000"/>
              </a:solidFill>
              <a:latin typeface="Calibri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15"/>
      <c:rotY val="20"/>
      <c:rAngAx val="1"/>
    </c:view3D>
    <c:floor>
      <c:thickness val="0"/>
      <c:spPr>
        <a:solidFill>
          <a:schemeClr val="bg2">
            <a:lumMod val="90000"/>
          </a:schemeClr>
        </a:solidFill>
        <a:ln w="9360" cap="flat" cmpd="sng" algn="ctr">
          <a:solidFill>
            <a:srgbClr val="878787"/>
          </a:solidFill>
          <a:prstDash val="solid"/>
          <a:round/>
        </a:ln>
        <a:effectLst/>
        <a:sp3d contourW="9360">
          <a:contourClr>
            <a:srgbClr val="878787"/>
          </a:contourClr>
        </a:sp3d>
      </c:spPr>
    </c:floor>
    <c:sideWall>
      <c:thickness val="0"/>
      <c:spPr>
        <a:solidFill>
          <a:schemeClr val="bg2">
            <a:lumMod val="90000"/>
          </a:schemeClr>
        </a:solidFill>
        <a:ln w="9360">
          <a:solidFill>
            <a:srgbClr val="878787"/>
          </a:solidFill>
          <a:round/>
        </a:ln>
        <a:effectLst/>
        <a:sp3d contourW="9360">
          <a:contourClr>
            <a:srgbClr val="878787"/>
          </a:contourClr>
        </a:sp3d>
      </c:spPr>
    </c:sideWall>
    <c:backWall>
      <c:thickness val="0"/>
      <c:spPr>
        <a:solidFill>
          <a:schemeClr val="bg2">
            <a:lumMod val="90000"/>
          </a:schemeClr>
        </a:solidFill>
        <a:ln w="9360">
          <a:solidFill>
            <a:srgbClr val="878787"/>
          </a:solidFill>
          <a:round/>
        </a:ln>
        <a:effectLst/>
        <a:sp3d contourW="9360">
          <a:contourClr>
            <a:srgbClr val="878787"/>
          </a:contourClr>
        </a:sp3d>
      </c:spPr>
    </c:backWall>
    <c:plotArea>
      <c:layout>
        <c:manualLayout>
          <c:layoutTarget val="inner"/>
          <c:xMode val="edge"/>
          <c:yMode val="edge"/>
          <c:x val="2.8343621399177E-2"/>
          <c:y val="0.19466004346476201"/>
          <c:w val="0.96288580246913602"/>
          <c:h val="0.59805443444064998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'Estadísticas Marzo 2026'!$D$197:$J$197</c:f>
              <c:strCache>
                <c:ptCount val="1"/>
                <c:pt idx="0">
                  <c:v>NOTIFICACIONES DE RESPUESTA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  <a:sp3d/>
          </c:spPr>
          <c:invertIfNegative val="0"/>
          <c:cat>
            <c:strRef>
              <c:f>'Estadísticas Marzo 2026'!$E$198:$H$201</c:f>
              <c:strCache>
                <c:ptCount val="4"/>
                <c:pt idx="0">
                  <c:v>PNT</c:v>
                </c:pt>
                <c:pt idx="1">
                  <c:v>CORREO ELECTRONICO</c:v>
                </c:pt>
                <c:pt idx="2">
                  <c:v>NOTIFICACIÓN PERSONAL</c:v>
                </c:pt>
                <c:pt idx="3">
                  <c:v>LISTAS</c:v>
                </c:pt>
              </c:strCache>
            </c:strRef>
          </c:cat>
          <c:val>
            <c:numRef>
              <c:f>'Estadísticas Marzo 2026'!$I$198:$I$201</c:f>
              <c:numCache>
                <c:formatCode>General</c:formatCode>
                <c:ptCount val="4"/>
                <c:pt idx="0">
                  <c:v>20</c:v>
                </c:pt>
                <c:pt idx="1">
                  <c:v>6</c:v>
                </c:pt>
                <c:pt idx="2">
                  <c:v>21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67-4256-B8AA-F887AA379E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shape val="cylinder"/>
        <c:axId val="94883654"/>
        <c:axId val="50697286"/>
        <c:axId val="0"/>
      </c:bar3DChart>
      <c:catAx>
        <c:axId val="9488365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360" cap="flat" cmpd="sng" algn="ctr">
            <a:solidFill>
              <a:srgbClr val="878787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spc="-1" baseline="0">
                <a:solidFill>
                  <a:sysClr val="windowText" lastClr="000000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50697286"/>
        <c:crosses val="autoZero"/>
        <c:auto val="1"/>
        <c:lblAlgn val="ctr"/>
        <c:lblOffset val="100"/>
        <c:noMultiLvlLbl val="0"/>
      </c:catAx>
      <c:valAx>
        <c:axId val="5069728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9488365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1"/>
  </c:chart>
  <c:spPr>
    <a:solidFill>
      <a:schemeClr val="bg2">
        <a:lumMod val="90000"/>
      </a:schemeClr>
    </a:solidFill>
    <a:ln w="9360" cap="flat" cmpd="sng" algn="ctr">
      <a:solidFill>
        <a:srgbClr val="D9D9D9"/>
      </a:solidFill>
      <a:prstDash val="solid"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800" b="1" i="0" u="none" strike="noStrike" kern="1200" spc="-1" baseline="0">
                <a:solidFill>
                  <a:srgbClr val="000000"/>
                </a:solidFill>
                <a:latin typeface="Calibri"/>
                <a:ea typeface="+mn-ea"/>
                <a:cs typeface="+mn-cs"/>
              </a:defRPr>
            </a:pPr>
            <a:r>
              <a:rPr lang="en-US" sz="1800" b="1" strike="noStrike" spc="-1">
                <a:solidFill>
                  <a:srgbClr val="000000"/>
                </a:solidFill>
                <a:latin typeface="Calibri"/>
              </a:rPr>
              <a:t>TIPO DE INFORMACIÓN</a:t>
            </a:r>
          </a:p>
        </c:rich>
      </c:tx>
      <c:overlay val="0"/>
      <c:spPr>
        <a:noFill/>
        <a:ln w="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800" b="1" i="0" u="none" strike="noStrike" kern="1200" spc="-1" baseline="0">
              <a:solidFill>
                <a:srgbClr val="000000"/>
              </a:solidFill>
              <a:latin typeface="Calibri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15"/>
      <c:rotY val="20"/>
      <c:rAngAx val="0"/>
    </c:view3D>
    <c:floor>
      <c:thickness val="0"/>
      <c:spPr>
        <a:solidFill>
          <a:schemeClr val="bg2">
            <a:lumMod val="90000"/>
          </a:schemeClr>
        </a:solidFill>
        <a:ln w="9360" cap="flat" cmpd="sng" algn="ctr">
          <a:noFill/>
          <a:prstDash val="solid"/>
          <a:round/>
        </a:ln>
        <a:effectLst/>
        <a:sp3d/>
      </c:spPr>
    </c:floor>
    <c:sideWall>
      <c:thickness val="0"/>
      <c:spPr>
        <a:solidFill>
          <a:schemeClr val="bg2">
            <a:lumMod val="90000"/>
          </a:schemeClr>
        </a:solidFill>
        <a:ln w="9360">
          <a:solidFill>
            <a:srgbClr val="878787"/>
          </a:solidFill>
          <a:round/>
        </a:ln>
        <a:effectLst/>
        <a:sp3d contourW="9360">
          <a:contourClr>
            <a:srgbClr val="878787"/>
          </a:contourClr>
        </a:sp3d>
      </c:spPr>
    </c:sideWall>
    <c:backWall>
      <c:thickness val="0"/>
      <c:spPr>
        <a:solidFill>
          <a:schemeClr val="bg2">
            <a:lumMod val="90000"/>
          </a:schemeClr>
        </a:solidFill>
        <a:ln w="9360">
          <a:solidFill>
            <a:srgbClr val="878787"/>
          </a:solidFill>
          <a:round/>
        </a:ln>
        <a:effectLst/>
        <a:sp3d contourW="9360">
          <a:contourClr>
            <a:srgbClr val="878787"/>
          </a:contourClr>
        </a:sp3d>
      </c:spPr>
    </c:backWall>
    <c:plotArea>
      <c:layout>
        <c:manualLayout>
          <c:layoutTarget val="inner"/>
          <c:xMode val="edge"/>
          <c:yMode val="edge"/>
          <c:x val="3.3783022904889499E-4"/>
          <c:y val="0.170352844357576"/>
          <c:w val="0.96862683272899297"/>
          <c:h val="0.71093508898261504"/>
        </c:manualLayout>
      </c:layout>
      <c:bar3DChart>
        <c:barDir val="col"/>
        <c:grouping val="stacked"/>
        <c:varyColors val="0"/>
        <c:ser>
          <c:idx val="0"/>
          <c:order val="0"/>
          <c:spPr>
            <a:solidFill>
              <a:schemeClr val="accent5">
                <a:tint val="54000"/>
              </a:schemeClr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none" anchor="ctr" anchorCtr="1"/>
              <a:lstStyle/>
              <a:p>
                <a:pPr>
                  <a:defRPr sz="1000" b="0" i="0" u="none" strike="noStrike" kern="1200" spc="-1" baseline="0">
                    <a:solidFill>
                      <a:schemeClr val="tx1"/>
                    </a:solidFill>
                    <a:latin typeface="Arial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'Estadísticas Enero 2026'!$D$144:$E$147</c:f>
              <c:multiLvlStrCache>
                <c:ptCount val="4"/>
                <c:lvl>
                  <c:pt idx="0">
                    <c:v>ORDINARIA</c:v>
                  </c:pt>
                  <c:pt idx="1">
                    <c:v>FUNDAMENTAL</c:v>
                  </c:pt>
                  <c:pt idx="2">
                    <c:v>RESERVADA</c:v>
                  </c:pt>
                  <c:pt idx="3">
                    <c:v>CONFIDENCIAL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4</c:v>
                  </c:pt>
                  <c:pt idx="3">
                    <c:v>3</c:v>
                  </c:pt>
                </c:lvl>
              </c:multiLvlStrCache>
            </c:multiLvlStrRef>
          </c:cat>
          <c:val>
            <c:numRef>
              <c:f>'Estadísticas Enero 2026'!$F$144:$F$147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0-4408-4791-8465-E722F22E2DB4}"/>
            </c:ext>
          </c:extLst>
        </c:ser>
        <c:ser>
          <c:idx val="1"/>
          <c:order val="1"/>
          <c:spPr>
            <a:solidFill>
              <a:schemeClr val="accent5">
                <a:tint val="77000"/>
              </a:schemeClr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none" anchor="ctr" anchorCtr="1"/>
              <a:lstStyle/>
              <a:p>
                <a:pPr>
                  <a:defRPr sz="1000" b="0" i="0" u="none" strike="noStrike" kern="1200" spc="-1" baseline="0">
                    <a:solidFill>
                      <a:schemeClr val="tx1"/>
                    </a:solidFill>
                    <a:latin typeface="Arial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'Estadísticas Enero 2026'!$D$144:$E$147</c:f>
              <c:multiLvlStrCache>
                <c:ptCount val="4"/>
                <c:lvl>
                  <c:pt idx="0">
                    <c:v>ORDINARIA</c:v>
                  </c:pt>
                  <c:pt idx="1">
                    <c:v>FUNDAMENTAL</c:v>
                  </c:pt>
                  <c:pt idx="2">
                    <c:v>RESERVADA</c:v>
                  </c:pt>
                  <c:pt idx="3">
                    <c:v>CONFIDENCIAL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4</c:v>
                  </c:pt>
                  <c:pt idx="3">
                    <c:v>3</c:v>
                  </c:pt>
                </c:lvl>
              </c:multiLvlStrCache>
            </c:multiLvlStrRef>
          </c:cat>
          <c:val>
            <c:numRef>
              <c:f>'Estadísticas Enero 2026'!$H$144:$H$147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1-4408-4791-8465-E722F22E2DB4}"/>
            </c:ext>
          </c:extLst>
        </c:ser>
        <c:ser>
          <c:idx val="2"/>
          <c:order val="2"/>
          <c:spPr>
            <a:solidFill>
              <a:schemeClr val="accent5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none" anchor="ctr" anchorCtr="1"/>
              <a:lstStyle/>
              <a:p>
                <a:pPr>
                  <a:defRPr sz="1000" b="0" i="0" u="none" strike="noStrike" kern="1200" spc="-1" baseline="0">
                    <a:solidFill>
                      <a:schemeClr val="tx1"/>
                    </a:solidFill>
                    <a:latin typeface="Arial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'Estadísticas Enero 2026'!$D$144:$E$147</c:f>
              <c:multiLvlStrCache>
                <c:ptCount val="4"/>
                <c:lvl>
                  <c:pt idx="0">
                    <c:v>ORDINARIA</c:v>
                  </c:pt>
                  <c:pt idx="1">
                    <c:v>FUNDAMENTAL</c:v>
                  </c:pt>
                  <c:pt idx="2">
                    <c:v>RESERVADA</c:v>
                  </c:pt>
                  <c:pt idx="3">
                    <c:v>CONFIDENCIAL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4</c:v>
                  </c:pt>
                  <c:pt idx="3">
                    <c:v>3</c:v>
                  </c:pt>
                </c:lvl>
              </c:multiLvlStrCache>
            </c:multiLvlStrRef>
          </c:cat>
          <c:val>
            <c:numRef>
              <c:f>'Estadísticas Enero 2026'!$G$144:$G$147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2-4408-4791-8465-E722F22E2DB4}"/>
            </c:ext>
          </c:extLst>
        </c:ser>
        <c:ser>
          <c:idx val="3"/>
          <c:order val="3"/>
          <c:spPr>
            <a:solidFill>
              <a:schemeClr val="accent5">
                <a:shade val="76000"/>
              </a:schemeClr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4408-4791-8465-E722F22E2DB4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4408-4791-8465-E722F22E2DB4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4408-4791-8465-E722F22E2DB4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4408-4791-8465-E722F22E2DB4}"/>
              </c:ext>
            </c:extLst>
          </c:dPt>
          <c:dLbls>
            <c:dLbl>
              <c:idx val="0"/>
              <c:layout>
                <c:manualLayout>
                  <c:x val="2.7477666557461599E-2"/>
                  <c:y val="-0.1939742937027079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408-4791-8465-E722F22E2DB4}"/>
                </c:ext>
              </c:extLst>
            </c:dLbl>
            <c:dLbl>
              <c:idx val="1"/>
              <c:layout>
                <c:manualLayout>
                  <c:x val="2.26440297060485E-2"/>
                  <c:y val="-0.1581196049129799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408-4791-8465-E722F22E2DB4}"/>
                </c:ext>
              </c:extLst>
            </c:dLbl>
            <c:dLbl>
              <c:idx val="2"/>
              <c:layout>
                <c:manualLayout>
                  <c:x val="1.3320013320013299E-2"/>
                  <c:y val="-0.14529914529914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408-4791-8465-E722F22E2DB4}"/>
                </c:ext>
              </c:extLst>
            </c:dLbl>
            <c:dLbl>
              <c:idx val="3"/>
              <c:layout>
                <c:manualLayout>
                  <c:x val="1.1988011988012E-2"/>
                  <c:y val="-0.15811965811965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408-4791-8465-E722F22E2DB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spc="-1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'Estadísticas Enero 2026'!$D$144:$E$147</c:f>
              <c:multiLvlStrCache>
                <c:ptCount val="4"/>
                <c:lvl>
                  <c:pt idx="0">
                    <c:v>ORDINARIA</c:v>
                  </c:pt>
                  <c:pt idx="1">
                    <c:v>FUNDAMENTAL</c:v>
                  </c:pt>
                  <c:pt idx="2">
                    <c:v>RESERVADA</c:v>
                  </c:pt>
                  <c:pt idx="3">
                    <c:v>CONFIDENCIAL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4</c:v>
                  </c:pt>
                  <c:pt idx="3">
                    <c:v>3</c:v>
                  </c:pt>
                </c:lvl>
              </c:multiLvlStrCache>
            </c:multiLvlStrRef>
          </c:cat>
          <c:val>
            <c:numRef>
              <c:f>'Estadísticas Enero 2026'!$I$144:$I$147</c:f>
              <c:numCache>
                <c:formatCode>General</c:formatCode>
                <c:ptCount val="4"/>
                <c:pt idx="0">
                  <c:v>34</c:v>
                </c:pt>
                <c:pt idx="1">
                  <c:v>5</c:v>
                </c:pt>
                <c:pt idx="2">
                  <c:v>0</c:v>
                </c:pt>
                <c:pt idx="3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4408-4791-8465-E722F22E2DB4}"/>
            </c:ext>
          </c:extLst>
        </c:ser>
        <c:ser>
          <c:idx val="4"/>
          <c:order val="4"/>
          <c:spPr>
            <a:solidFill>
              <a:schemeClr val="accent5">
                <a:shade val="53000"/>
              </a:schemeClr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none" anchor="ctr" anchorCtr="1"/>
              <a:lstStyle/>
              <a:p>
                <a:pPr>
                  <a:defRPr sz="1000" b="0" i="0" u="none" strike="noStrike" kern="1200" spc="-1" baseline="0">
                    <a:solidFill>
                      <a:schemeClr val="tx1"/>
                    </a:solidFill>
                    <a:latin typeface="Arial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'Estadísticas Enero 2026'!$D$144:$E$147</c:f>
              <c:multiLvlStrCache>
                <c:ptCount val="4"/>
                <c:lvl>
                  <c:pt idx="0">
                    <c:v>ORDINARIA</c:v>
                  </c:pt>
                  <c:pt idx="1">
                    <c:v>FUNDAMENTAL</c:v>
                  </c:pt>
                  <c:pt idx="2">
                    <c:v>RESERVADA</c:v>
                  </c:pt>
                  <c:pt idx="3">
                    <c:v>CONFIDENCIAL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4</c:v>
                  </c:pt>
                  <c:pt idx="3">
                    <c:v>3</c:v>
                  </c:pt>
                </c:lvl>
              </c:multiLvlStrCache>
            </c:multiLvlStrRef>
          </c:cat>
          <c:val>
            <c:numRef>
              <c:f>'Estadísticas Enero 2026'!$J$144:$J$147</c:f>
              <c:numCache>
                <c:formatCode>0%</c:formatCode>
                <c:ptCount val="4"/>
                <c:pt idx="0">
                  <c:v>0.80952380952380953</c:v>
                </c:pt>
                <c:pt idx="1">
                  <c:v>0.11904761904761904</c:v>
                </c:pt>
                <c:pt idx="2">
                  <c:v>0</c:v>
                </c:pt>
                <c:pt idx="3">
                  <c:v>7.1428571428571425E-2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4408-4791-8465-E722F22E2D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shape val="cylinder"/>
        <c:axId val="97717773"/>
        <c:axId val="7473050"/>
        <c:axId val="0"/>
      </c:bar3DChart>
      <c:catAx>
        <c:axId val="97717773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360" cap="flat" cmpd="sng" algn="ctr">
            <a:solidFill>
              <a:srgbClr val="878787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spc="-1" baseline="0">
                <a:solidFill>
                  <a:srgbClr val="4F6228"/>
                </a:solidFill>
                <a:latin typeface="Calibri"/>
                <a:ea typeface="+mn-ea"/>
                <a:cs typeface="+mn-cs"/>
              </a:defRPr>
            </a:pPr>
            <a:endParaRPr lang="es-MX"/>
          </a:p>
        </c:txPr>
        <c:crossAx val="7473050"/>
        <c:crosses val="autoZero"/>
        <c:auto val="1"/>
        <c:lblAlgn val="ctr"/>
        <c:lblOffset val="100"/>
        <c:noMultiLvlLbl val="0"/>
      </c:catAx>
      <c:valAx>
        <c:axId val="747305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9771777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1"/>
  </c:chart>
  <c:spPr>
    <a:solidFill>
      <a:schemeClr val="bg2">
        <a:lumMod val="90000"/>
      </a:schemeClr>
    </a:solidFill>
    <a:ln w="9360" cap="flat" cmpd="sng" algn="ctr">
      <a:solidFill>
        <a:srgbClr val="D9D9D9"/>
      </a:solidFill>
      <a:prstDash val="solid"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s-MX" sz="1800" b="1" i="0" u="none" strike="noStrike" kern="1200" spc="-1" baseline="0">
                <a:solidFill>
                  <a:srgbClr val="000000"/>
                </a:solidFill>
                <a:latin typeface="Calibri"/>
                <a:ea typeface="+mn-ea"/>
                <a:cs typeface="+mn-cs"/>
              </a:defRPr>
            </a:pPr>
            <a:r>
              <a:rPr lang="es-MX" sz="1800" b="1" strike="noStrike" spc="-1">
                <a:solidFill>
                  <a:srgbClr val="000000"/>
                </a:solidFill>
                <a:latin typeface="Calibri"/>
              </a:rPr>
              <a:t>SOLICITUD POR TIPO</a:t>
            </a:r>
          </a:p>
        </c:rich>
      </c:tx>
      <c:overlay val="0"/>
      <c:spPr>
        <a:noFill/>
        <a:ln w="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s-MX" sz="1800" b="1" i="0" u="none" strike="noStrike" kern="1200" spc="-1" baseline="0">
              <a:solidFill>
                <a:srgbClr val="000000"/>
              </a:solidFill>
              <a:latin typeface="Calibri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15"/>
      <c:rotY val="20"/>
      <c:rAngAx val="1"/>
    </c:view3D>
    <c:floor>
      <c:thickness val="0"/>
      <c:spPr>
        <a:solidFill>
          <a:schemeClr val="bg2">
            <a:lumMod val="90000"/>
          </a:schemeClr>
        </a:solidFill>
        <a:ln w="9360" cap="flat" cmpd="sng" algn="ctr">
          <a:solidFill>
            <a:srgbClr val="878787"/>
          </a:solidFill>
          <a:prstDash val="solid"/>
          <a:round/>
        </a:ln>
        <a:effectLst/>
        <a:sp3d contourW="9360">
          <a:contourClr>
            <a:srgbClr val="878787"/>
          </a:contourClr>
        </a:sp3d>
      </c:spPr>
    </c:floor>
    <c:sideWall>
      <c:thickness val="0"/>
      <c:spPr>
        <a:noFill/>
        <a:ln w="25560">
          <a:noFill/>
        </a:ln>
        <a:effectLst/>
        <a:sp3d/>
      </c:spPr>
    </c:sideWall>
    <c:backWall>
      <c:thickness val="0"/>
      <c:spPr>
        <a:noFill/>
        <a:ln w="25560"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2.62805317942904E-2"/>
          <c:y val="0.188481012658228"/>
          <c:w val="0.94661444913944104"/>
          <c:h val="0.64037974683544296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'Estadísticas Marzo 2026'!$C$19:$F$19</c:f>
              <c:strCache>
                <c:ptCount val="4"/>
                <c:pt idx="0">
                  <c:v>SOLICITUDES POR TIPO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  <a:sp3d/>
          </c:spPr>
          <c:invertIfNegative val="0"/>
          <c:cat>
            <c:strRef>
              <c:f>'Estadísticas Marzo 2026'!$C$20:$E$20</c:f>
              <c:strCache>
                <c:ptCount val="3"/>
                <c:pt idx="0">
                  <c:v>PNT</c:v>
                </c:pt>
                <c:pt idx="1">
                  <c:v>MANUALES</c:v>
                </c:pt>
                <c:pt idx="2">
                  <c:v>CORREO</c:v>
                </c:pt>
              </c:strCache>
            </c:strRef>
          </c:cat>
          <c:val>
            <c:numRef>
              <c:f>'Estadísticas Marzo 2026'!$C$21:$E$21</c:f>
              <c:numCache>
                <c:formatCode>General</c:formatCode>
                <c:ptCount val="3"/>
                <c:pt idx="0">
                  <c:v>20</c:v>
                </c:pt>
                <c:pt idx="1">
                  <c:v>21</c:v>
                </c:pt>
                <c:pt idx="2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AD-4C55-A658-47E8365669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shape val="cylinder"/>
        <c:axId val="18066958"/>
        <c:axId val="76168285"/>
        <c:axId val="0"/>
      </c:bar3DChart>
      <c:catAx>
        <c:axId val="1806695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360" cap="flat" cmpd="sng" algn="ctr">
            <a:solidFill>
              <a:srgbClr val="878787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spc="-1" baseline="0">
                <a:solidFill>
                  <a:sysClr val="windowText" lastClr="000000"/>
                </a:solidFill>
                <a:latin typeface="Calibri"/>
                <a:ea typeface="+mn-ea"/>
                <a:cs typeface="+mn-cs"/>
              </a:defRPr>
            </a:pPr>
            <a:endParaRPr lang="es-MX"/>
          </a:p>
        </c:txPr>
        <c:crossAx val="76168285"/>
        <c:crosses val="autoZero"/>
        <c:auto val="1"/>
        <c:lblAlgn val="ctr"/>
        <c:lblOffset val="100"/>
        <c:noMultiLvlLbl val="0"/>
      </c:catAx>
      <c:valAx>
        <c:axId val="76168285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one"/>
        <c:crossAx val="18066958"/>
        <c:crosses val="autoZero"/>
        <c:crossBetween val="between"/>
      </c:valAx>
      <c:spPr>
        <a:noFill/>
        <a:ln>
          <a:noFill/>
        </a:ln>
        <a:effectLst/>
      </c:spPr>
    </c:plotArea>
    <c:plotVisOnly val="0"/>
    <c:dispBlanksAs val="gap"/>
    <c:showDLblsOverMax val="1"/>
  </c:chart>
  <c:spPr>
    <a:solidFill>
      <a:schemeClr val="bg1">
        <a:lumMod val="95000"/>
      </a:schemeClr>
    </a:solidFill>
    <a:ln w="9360" cap="flat" cmpd="sng" algn="ctr">
      <a:solidFill>
        <a:srgbClr val="D9D9D9"/>
      </a:solidFill>
      <a:prstDash val="solid"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s-MX" sz="1800" b="1" i="0" u="none" strike="noStrike" kern="1200" spc="-1" baseline="0">
                <a:solidFill>
                  <a:srgbClr val="000000"/>
                </a:solidFill>
                <a:latin typeface="Calibri"/>
                <a:ea typeface="+mn-ea"/>
                <a:cs typeface="+mn-cs"/>
              </a:defRPr>
            </a:pPr>
            <a:r>
              <a:rPr lang="es-MX" sz="1800" b="1" strike="noStrike" spc="-1">
                <a:solidFill>
                  <a:srgbClr val="000000"/>
                </a:solidFill>
                <a:latin typeface="Calibri"/>
              </a:rPr>
              <a:t>SOLICITUD POR GÉNERO</a:t>
            </a:r>
          </a:p>
        </c:rich>
      </c:tx>
      <c:overlay val="0"/>
      <c:spPr>
        <a:noFill/>
        <a:ln w="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s-MX" sz="1800" b="1" i="0" u="none" strike="noStrike" kern="1200" spc="-1" baseline="0">
              <a:solidFill>
                <a:srgbClr val="000000"/>
              </a:solidFill>
              <a:latin typeface="Calibri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15"/>
      <c:rotY val="20"/>
      <c:rAngAx val="1"/>
    </c:view3D>
    <c:floor>
      <c:thickness val="0"/>
      <c:spPr>
        <a:solidFill>
          <a:schemeClr val="bg2">
            <a:lumMod val="90000"/>
          </a:schemeClr>
        </a:solidFill>
        <a:ln w="9360" cap="flat" cmpd="sng" algn="ctr">
          <a:solidFill>
            <a:srgbClr val="878787"/>
          </a:solidFill>
          <a:prstDash val="solid"/>
          <a:round/>
        </a:ln>
        <a:effectLst/>
        <a:sp3d contourW="9360">
          <a:contourClr>
            <a:srgbClr val="878787"/>
          </a:contourClr>
        </a:sp3d>
      </c:spPr>
    </c:floor>
    <c:sideWall>
      <c:thickness val="0"/>
      <c:spPr>
        <a:noFill/>
        <a:ln w="25400">
          <a:noFill/>
        </a:ln>
        <a:effectLst/>
        <a:sp3d/>
      </c:spPr>
    </c:sideWall>
    <c:backWall>
      <c:thickness val="0"/>
      <c:spPr>
        <a:noFill/>
        <a:ln w="25400"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2.62805317942904E-2"/>
          <c:y val="0.188481012658228"/>
          <c:w val="0.94661444913944104"/>
          <c:h val="0.64037974683544296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'Estadísticas Marzo 2026'!$H$19:$L$19</c:f>
              <c:strCache>
                <c:ptCount val="5"/>
                <c:pt idx="0">
                  <c:v>SOLICITUD POR GÉNERO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  <a:sp3d/>
          </c:spPr>
          <c:invertIfNegative val="0"/>
          <c:cat>
            <c:strRef>
              <c:f>'Estadísticas Marzo 2026'!$H$20:$K$20</c:f>
              <c:strCache>
                <c:ptCount val="4"/>
                <c:pt idx="0">
                  <c:v>MASCULINO</c:v>
                </c:pt>
                <c:pt idx="1">
                  <c:v>FEMENINO</c:v>
                </c:pt>
                <c:pt idx="2">
                  <c:v>EMPRESAS</c:v>
                </c:pt>
                <c:pt idx="3">
                  <c:v>SEUDÓNIMO</c:v>
                </c:pt>
              </c:strCache>
            </c:strRef>
          </c:cat>
          <c:val>
            <c:numRef>
              <c:f>'Estadísticas Marzo 2026'!$H$21:$K$21</c:f>
              <c:numCache>
                <c:formatCode>General</c:formatCode>
                <c:ptCount val="4"/>
                <c:pt idx="0">
                  <c:v>15</c:v>
                </c:pt>
                <c:pt idx="1">
                  <c:v>25</c:v>
                </c:pt>
                <c:pt idx="2">
                  <c:v>0</c:v>
                </c:pt>
                <c:pt idx="3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B2-4B61-9034-3B88C6C65D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shape val="cylinder"/>
        <c:axId val="18066958"/>
        <c:axId val="76168285"/>
        <c:axId val="0"/>
      </c:bar3DChart>
      <c:catAx>
        <c:axId val="1806695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360" cap="flat" cmpd="sng" algn="ctr">
            <a:solidFill>
              <a:srgbClr val="878787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spc="-1" baseline="0">
                <a:solidFill>
                  <a:sysClr val="windowText" lastClr="000000"/>
                </a:solidFill>
                <a:latin typeface="Calibri"/>
                <a:ea typeface="+mn-ea"/>
                <a:cs typeface="+mn-cs"/>
              </a:defRPr>
            </a:pPr>
            <a:endParaRPr lang="es-MX"/>
          </a:p>
        </c:txPr>
        <c:crossAx val="76168285"/>
        <c:crosses val="autoZero"/>
        <c:auto val="1"/>
        <c:lblAlgn val="ctr"/>
        <c:lblOffset val="100"/>
        <c:noMultiLvlLbl val="0"/>
      </c:catAx>
      <c:valAx>
        <c:axId val="76168285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one"/>
        <c:crossAx val="18066958"/>
        <c:crosses val="autoZero"/>
        <c:crossBetween val="between"/>
      </c:valAx>
      <c:spPr>
        <a:noFill/>
        <a:ln>
          <a:noFill/>
        </a:ln>
        <a:effectLst/>
      </c:spPr>
    </c:plotArea>
    <c:plotVisOnly val="0"/>
    <c:dispBlanksAs val="gap"/>
    <c:showDLblsOverMax val="1"/>
  </c:chart>
  <c:spPr>
    <a:solidFill>
      <a:schemeClr val="bg1">
        <a:lumMod val="95000"/>
      </a:schemeClr>
    </a:solidFill>
    <a:ln w="9360" cap="flat" cmpd="sng" algn="ctr">
      <a:solidFill>
        <a:srgbClr val="D9D9D9"/>
      </a:solidFill>
      <a:prstDash val="solid"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s-MX" sz="1800" b="1" i="0" u="none" strike="noStrike" kern="1200" spc="-1" baseline="0">
                <a:solidFill>
                  <a:srgbClr val="000000"/>
                </a:solidFill>
                <a:latin typeface="Calibri"/>
                <a:ea typeface="+mn-ea"/>
                <a:cs typeface="+mn-cs"/>
              </a:defRPr>
            </a:pPr>
            <a:r>
              <a:rPr lang="es-MX" sz="1800" b="1" strike="noStrike" spc="-1">
                <a:solidFill>
                  <a:srgbClr val="000000"/>
                </a:solidFill>
                <a:latin typeface="Calibri"/>
              </a:rPr>
              <a:t>INFORMACIÓN POR TEMÁTICA</a:t>
            </a:r>
          </a:p>
        </c:rich>
      </c:tx>
      <c:overlay val="0"/>
      <c:spPr>
        <a:noFill/>
        <a:ln w="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s-MX" sz="1800" b="1" i="0" u="none" strike="noStrike" kern="1200" spc="-1" baseline="0">
              <a:solidFill>
                <a:srgbClr val="000000"/>
              </a:solidFill>
              <a:latin typeface="Calibri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15"/>
      <c:rotY val="20"/>
      <c:rAngAx val="1"/>
    </c:view3D>
    <c:floor>
      <c:thickness val="0"/>
      <c:spPr>
        <a:solidFill>
          <a:schemeClr val="bg2">
            <a:lumMod val="90000"/>
          </a:schemeClr>
        </a:solidFill>
        <a:ln w="9360" cap="flat" cmpd="sng" algn="ctr">
          <a:solidFill>
            <a:srgbClr val="878787"/>
          </a:solidFill>
          <a:prstDash val="solid"/>
          <a:round/>
        </a:ln>
        <a:effectLst/>
        <a:sp3d contourW="9360">
          <a:contourClr>
            <a:srgbClr val="878787"/>
          </a:contourClr>
        </a:sp3d>
      </c:spPr>
    </c:floor>
    <c:sideWall>
      <c:thickness val="0"/>
      <c:spPr>
        <a:solidFill>
          <a:schemeClr val="bg2">
            <a:lumMod val="90000"/>
          </a:schemeClr>
        </a:solidFill>
        <a:ln w="9360">
          <a:solidFill>
            <a:srgbClr val="878787"/>
          </a:solidFill>
          <a:round/>
        </a:ln>
        <a:effectLst/>
        <a:sp3d contourW="9360">
          <a:contourClr>
            <a:srgbClr val="878787"/>
          </a:contourClr>
        </a:sp3d>
      </c:spPr>
    </c:sideWall>
    <c:backWall>
      <c:thickness val="0"/>
      <c:spPr>
        <a:solidFill>
          <a:schemeClr val="bg2">
            <a:lumMod val="90000"/>
          </a:schemeClr>
        </a:solidFill>
        <a:ln w="9360">
          <a:solidFill>
            <a:srgbClr val="878787"/>
          </a:solidFill>
          <a:round/>
        </a:ln>
        <a:effectLst/>
        <a:sp3d contourW="9360">
          <a:contourClr>
            <a:srgbClr val="878787"/>
          </a:contourClr>
        </a:sp3d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'Estadísticas Marzo 2026'!$D$171:$J$171</c:f>
              <c:strCache>
                <c:ptCount val="1"/>
                <c:pt idx="0">
                  <c:v>INFORMACIÓN POR TEMÁTICA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  <a:sp3d/>
          </c:spPr>
          <c:invertIfNegative val="0"/>
          <c:cat>
            <c:strRef>
              <c:f>'Estadísticas Marzo 2026'!$E$172:$H$175</c:f>
              <c:strCache>
                <c:ptCount val="4"/>
                <c:pt idx="0">
                  <c:v>ECONOMICA ADMINISTRATIVA</c:v>
                </c:pt>
                <c:pt idx="1">
                  <c:v>TRAMITE</c:v>
                </c:pt>
                <c:pt idx="2">
                  <c:v>SERV. PUB.</c:v>
                </c:pt>
                <c:pt idx="3">
                  <c:v>LEGAL</c:v>
                </c:pt>
              </c:strCache>
            </c:strRef>
          </c:cat>
          <c:val>
            <c:numRef>
              <c:f>'Estadísticas Marzo 2026'!$I$172:$I$175</c:f>
              <c:numCache>
                <c:formatCode>General</c:formatCode>
                <c:ptCount val="4"/>
                <c:pt idx="0">
                  <c:v>47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8A-49C9-99FB-7E6287F48D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shape val="cylinder"/>
        <c:axId val="16931263"/>
        <c:axId val="34075551"/>
        <c:axId val="0"/>
      </c:bar3DChart>
      <c:catAx>
        <c:axId val="16931263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360" cap="flat" cmpd="sng" algn="ctr">
            <a:solidFill>
              <a:srgbClr val="878787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spc="-1" baseline="0">
                <a:solidFill>
                  <a:sysClr val="windowText" lastClr="000000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34075551"/>
        <c:crosses val="autoZero"/>
        <c:auto val="1"/>
        <c:lblAlgn val="ctr"/>
        <c:lblOffset val="100"/>
        <c:noMultiLvlLbl val="0"/>
      </c:catAx>
      <c:valAx>
        <c:axId val="34075551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169312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1"/>
  </c:chart>
  <c:spPr>
    <a:solidFill>
      <a:schemeClr val="bg2">
        <a:lumMod val="90000"/>
      </a:schemeClr>
    </a:solidFill>
    <a:ln w="9360" cap="flat" cmpd="sng" algn="ctr">
      <a:solidFill>
        <a:srgbClr val="D9D9D9"/>
      </a:solidFill>
      <a:prstDash val="solid"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view3D>
      <c:rotX val="15"/>
      <c:rotY val="20"/>
      <c:rAngAx val="1"/>
    </c:view3D>
    <c:floor>
      <c:thickness val="0"/>
      <c:spPr>
        <a:solidFill>
          <a:schemeClr val="bg2">
            <a:lumMod val="90000"/>
          </a:schemeClr>
        </a:solidFill>
        <a:ln w="9360" cap="flat" cmpd="sng" algn="ctr">
          <a:solidFill>
            <a:srgbClr val="878787"/>
          </a:solidFill>
          <a:prstDash val="solid"/>
          <a:round/>
        </a:ln>
        <a:effectLst/>
        <a:sp3d contourW="9360">
          <a:contourClr>
            <a:srgbClr val="878787"/>
          </a:contourClr>
        </a:sp3d>
      </c:spPr>
    </c:floor>
    <c:sideWall>
      <c:thickness val="0"/>
      <c:spPr>
        <a:solidFill>
          <a:schemeClr val="bg2">
            <a:lumMod val="90000"/>
          </a:schemeClr>
        </a:solidFill>
        <a:ln w="9360">
          <a:solidFill>
            <a:srgbClr val="878787"/>
          </a:solidFill>
          <a:round/>
        </a:ln>
        <a:effectLst/>
        <a:sp3d contourW="9360">
          <a:contourClr>
            <a:srgbClr val="878787"/>
          </a:contourClr>
        </a:sp3d>
      </c:spPr>
    </c:sideWall>
    <c:backWall>
      <c:thickness val="0"/>
      <c:spPr>
        <a:solidFill>
          <a:schemeClr val="bg2">
            <a:lumMod val="90000"/>
          </a:schemeClr>
        </a:solidFill>
        <a:ln w="9360">
          <a:solidFill>
            <a:srgbClr val="878787"/>
          </a:solidFill>
          <a:round/>
        </a:ln>
        <a:effectLst/>
        <a:sp3d contourW="9360">
          <a:contourClr>
            <a:srgbClr val="878787"/>
          </a:contourClr>
        </a:sp3d>
      </c:spPr>
    </c:backWall>
    <c:plotArea>
      <c:layout>
        <c:manualLayout>
          <c:layoutTarget val="inner"/>
          <c:xMode val="edge"/>
          <c:yMode val="edge"/>
          <c:x val="5.8605425361862327E-2"/>
          <c:y val="1.6260165575674793E-2"/>
          <c:w val="0.94106862765068999"/>
          <c:h val="0.67209313331124898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'Estadísticas Marzo 2026'!$D$224:$G$224</c:f>
              <c:strCache>
                <c:ptCount val="1"/>
                <c:pt idx="0">
                  <c:v>SOLICITUDES CONTESTADAS POR DIRECCION 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  <a:sp3d/>
          </c:spPr>
          <c:invertIfNegative val="0"/>
          <c:cat>
            <c:strRef>
              <c:f>'Estadísticas Marzo 2026'!$E$225:$F$231</c:f>
              <c:strCache>
                <c:ptCount val="7"/>
                <c:pt idx="0">
                  <c:v>Dirección General (Unidad de Transparencia)</c:v>
                </c:pt>
                <c:pt idx="1">
                  <c:v>Dirección de Administración y Finanzas (Jefatura Administrativa, Jefatura de Adquisiciones, Jefatura de Recursos Financieros, Jefatura de Adquisiciones)</c:v>
                </c:pt>
                <c:pt idx="2">
                  <c:v>Dirección Medica (Jefatura de Medicina Preventiva y Epidemiología, Jefatura de Enseñanza) </c:v>
                </c:pt>
                <c:pt idx="3">
                  <c:v>Dirección Jurídica</c:v>
                </c:pt>
                <c:pt idx="4">
                  <c:v>Órgano Interno de Control</c:v>
                </c:pt>
                <c:pt idx="5">
                  <c:v>Dirección de Unidades de Atención Medica</c:v>
                </c:pt>
                <c:pt idx="6">
                  <c:v>Dirección del Hospital General de Zapopan (Subdirección del HGZ)</c:v>
                </c:pt>
              </c:strCache>
            </c:strRef>
          </c:cat>
          <c:val>
            <c:numRef>
              <c:f>'Estadísticas Marzo 2026'!$G$225:$G$231</c:f>
              <c:numCache>
                <c:formatCode>General</c:formatCode>
                <c:ptCount val="7"/>
                <c:pt idx="0">
                  <c:v>4</c:v>
                </c:pt>
                <c:pt idx="1">
                  <c:v>10</c:v>
                </c:pt>
                <c:pt idx="2">
                  <c:v>3</c:v>
                </c:pt>
                <c:pt idx="3">
                  <c:v>0</c:v>
                </c:pt>
                <c:pt idx="4">
                  <c:v>0</c:v>
                </c:pt>
                <c:pt idx="5">
                  <c:v>8</c:v>
                </c:pt>
                <c:pt idx="6">
                  <c:v>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8D-48BC-9EDF-EE9AC16020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294300"/>
        <c:axId val="84151049"/>
        <c:axId val="0"/>
      </c:bar3DChart>
      <c:catAx>
        <c:axId val="1029430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9360" cap="flat" cmpd="sng" algn="ctr">
            <a:solidFill>
              <a:srgbClr val="878787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spc="-1" baseline="0">
                <a:solidFill>
                  <a:srgbClr val="000000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84151049"/>
        <c:crosses val="autoZero"/>
        <c:auto val="1"/>
        <c:lblAlgn val="ctr"/>
        <c:lblOffset val="100"/>
        <c:noMultiLvlLbl val="0"/>
      </c:catAx>
      <c:valAx>
        <c:axId val="84151049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102943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1"/>
  </c:chart>
  <c:spPr>
    <a:solidFill>
      <a:srgbClr val="FFFFFF"/>
    </a:solidFill>
    <a:ln w="9360" cap="flat" cmpd="sng" algn="ctr">
      <a:solidFill>
        <a:srgbClr val="D9D9D9"/>
      </a:solidFill>
      <a:prstDash val="solid"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rAngAx val="1"/>
    </c:view3D>
    <c:floor>
      <c:thickness val="0"/>
      <c:spPr>
        <a:noFill/>
        <a:ln w="9360">
          <a:solidFill>
            <a:srgbClr val="878787"/>
          </a:solidFill>
          <a:round/>
        </a:ln>
      </c:spPr>
    </c:floor>
    <c:sideWall>
      <c:thickness val="0"/>
      <c:spPr>
        <a:noFill/>
        <a:ln w="9360">
          <a:solidFill>
            <a:srgbClr val="878787"/>
          </a:solidFill>
          <a:round/>
        </a:ln>
      </c:spPr>
    </c:sideWall>
    <c:backWall>
      <c:thickness val="0"/>
      <c:spPr>
        <a:noFill/>
        <a:ln w="9360">
          <a:solidFill>
            <a:srgbClr val="878787"/>
          </a:solidFill>
          <a:round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'Estadísticas Marzo 2026'!$D$41:$K$41</c:f>
              <c:strCache>
                <c:ptCount val="1"/>
                <c:pt idx="0">
                  <c:v>TIPO DE RESPUESTAS</c:v>
                </c:pt>
              </c:strCache>
            </c:strRef>
          </c:tx>
          <c:invertIfNegative val="0"/>
          <c:cat>
            <c:strRef>
              <c:f>'Estadísticas Marzo 2026'!$E$42:$E$57</c:f>
              <c:strCache>
                <c:ptCount val="16"/>
                <c:pt idx="0">
                  <c:v>SE TIENE POR NO PRESENTADA ( NO CUMPLIÓ PREVENCIÓN)</c:v>
                </c:pt>
                <c:pt idx="1">
                  <c:v>NO CUMPLIO CON LOS EXTREMOS DEL ARTÍCULO 79 (REQUISITOS)</c:v>
                </c:pt>
                <c:pt idx="2">
                  <c:v>INCOMPETENCIA</c:v>
                </c:pt>
                <c:pt idx="3">
                  <c:v>NEGATIVA POR INEXISTENCIA</c:v>
                </c:pt>
                <c:pt idx="4">
                  <c:v>NEGATIVA CONFIDENCIAL E INEXISTENTE</c:v>
                </c:pt>
                <c:pt idx="5">
                  <c:v>AFIRMATIVO</c:v>
                </c:pt>
                <c:pt idx="6">
                  <c:v>AFIRMATIVO PARCIAL POR CONFIDENCIALIDAD</c:v>
                </c:pt>
                <c:pt idx="7">
                  <c:v>NEGATIVA POR CONFIDENCIALIDAD Y RESERVADA</c:v>
                </c:pt>
                <c:pt idx="8">
                  <c:v>AFIRMATIVO PARCIAL POR CONFIDENCIALIDAD E INEXISTENCIA</c:v>
                </c:pt>
                <c:pt idx="9">
                  <c:v>AFIRMATIVO PARCIAL POR CONFIDENCIALIDAD, RESERVA E INEXISTENCIA</c:v>
                </c:pt>
                <c:pt idx="10">
                  <c:v>AFIRMATIVO PARCIAL POR INEXISTENCIA</c:v>
                </c:pt>
                <c:pt idx="11">
                  <c:v>AFIRMATIVO PARCIAL POR RESERVA</c:v>
                </c:pt>
                <c:pt idx="12">
                  <c:v>AFIRMATIVO PARCIAL POR RESERVA Y CONFIDENCIALIDAD</c:v>
                </c:pt>
                <c:pt idx="13">
                  <c:v>AFIRMATIVO PARCIAL POR RESERVA E INEXISTENCIA</c:v>
                </c:pt>
                <c:pt idx="14">
                  <c:v>NEGATIVA  POR RESERVA</c:v>
                </c:pt>
                <c:pt idx="15">
                  <c:v>PREVENCIÓN ENTRAMITE</c:v>
                </c:pt>
              </c:strCache>
            </c:strRef>
          </c:cat>
          <c:val>
            <c:numRef>
              <c:f>'Estadísticas Marzo 2026'!$J$42:$J$57</c:f>
              <c:numCache>
                <c:formatCode>General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2</c:v>
                </c:pt>
                <c:pt idx="5">
                  <c:v>38</c:v>
                </c:pt>
                <c:pt idx="6">
                  <c:v>3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2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03-41E1-9A2A-6EF99043FE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046428"/>
        <c:axId val="21622346"/>
        <c:axId val="0"/>
      </c:bar3DChart>
      <c:catAx>
        <c:axId val="6704642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700" b="0" strike="noStrike" spc="-1">
                <a:solidFill>
                  <a:srgbClr val="000000"/>
                </a:solidFill>
                <a:latin typeface="Century Gothic" panose="020B0502020202020204" pitchFamily="34" charset="0"/>
              </a:defRPr>
            </a:pPr>
            <a:endParaRPr lang="es-MX"/>
          </a:p>
        </c:txPr>
        <c:crossAx val="21622346"/>
        <c:crosses val="autoZero"/>
        <c:auto val="1"/>
        <c:lblAlgn val="ctr"/>
        <c:lblOffset val="100"/>
        <c:noMultiLvlLbl val="0"/>
      </c:catAx>
      <c:valAx>
        <c:axId val="21622346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numFmt formatCode="General" sourceLinked="0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s-MX"/>
          </a:p>
        </c:txPr>
        <c:crossAx val="67046428"/>
        <c:crosses val="autoZero"/>
        <c:crossBetween val="between"/>
      </c:valAx>
    </c:plotArea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/>
          <a:lstStyle/>
          <a:p>
            <a:pPr>
              <a:defRPr lang="es-MX"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es-MX" sz="1800" b="1" strike="noStrike" spc="-1">
                <a:solidFill>
                  <a:srgbClr val="000000"/>
                </a:solidFill>
                <a:latin typeface="Calibri"/>
              </a:rPr>
              <a:t>FORMATO SOLICITADO</a:t>
            </a:r>
          </a:p>
        </c:rich>
      </c:tx>
      <c:overlay val="0"/>
      <c:spPr>
        <a:noFill/>
        <a:ln w="0">
          <a:noFill/>
        </a:ln>
      </c:spPr>
    </c:title>
    <c:autoTitleDeleted val="0"/>
    <c:view3D>
      <c:rotX val="15"/>
      <c:rotY val="20"/>
      <c:rAngAx val="0"/>
    </c:view3D>
    <c:floor>
      <c:thickness val="0"/>
      <c:spPr>
        <a:solidFill>
          <a:srgbClr val="8EB4E3"/>
        </a:solidFill>
        <a:ln w="9360">
          <a:solidFill>
            <a:srgbClr val="878787"/>
          </a:solidFill>
          <a:round/>
        </a:ln>
      </c:spPr>
    </c:floor>
    <c:sideWall>
      <c:thickness val="0"/>
      <c:spPr>
        <a:solidFill>
          <a:srgbClr val="E8F1F4"/>
        </a:solidFill>
        <a:ln w="9360">
          <a:solidFill>
            <a:srgbClr val="878787"/>
          </a:solidFill>
          <a:round/>
        </a:ln>
      </c:spPr>
    </c:sideWall>
    <c:backWall>
      <c:thickness val="0"/>
      <c:spPr>
        <a:solidFill>
          <a:srgbClr val="E8F1F4"/>
        </a:solidFill>
        <a:ln w="9360">
          <a:solidFill>
            <a:srgbClr val="878787"/>
          </a:solidFill>
          <a:round/>
        </a:ln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'Estadísticas Abril 2026'!$D$93:$J$93</c:f>
              <c:strCache>
                <c:ptCount val="1"/>
                <c:pt idx="0">
                  <c:v>       FORMATO SOLICITADO</c:v>
                </c:pt>
              </c:strCache>
            </c:strRef>
          </c:tx>
          <c:spPr>
            <a:solidFill>
              <a:srgbClr val="3E8EA4"/>
            </a:solidFill>
            <a:ln w="9360">
              <a:solidFill>
                <a:srgbClr val="337D90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'Estadísticas Abril 2026'!$E$94:$E$98</c:f>
              <c:strCache>
                <c:ptCount val="5"/>
                <c:pt idx="0">
                  <c:v>VIA CORREO ELECTRONICO</c:v>
                </c:pt>
                <c:pt idx="1">
                  <c:v>VÍA PNT</c:v>
                </c:pt>
                <c:pt idx="2">
                  <c:v>REPRODUCCIÓN DE DOCUMENTOS (COPIA SIMPLE, COPIA CERTIFICADA, PLANO SIMPLE Y PLANO CERTIFICADO)</c:v>
                </c:pt>
                <c:pt idx="3">
                  <c:v>FORMATO DIGITAL</c:v>
                </c:pt>
                <c:pt idx="4">
                  <c:v>CONSULTA DIRECTA</c:v>
                </c:pt>
              </c:strCache>
            </c:strRef>
          </c:cat>
          <c:val>
            <c:numRef>
              <c:f>'Estadísticas Abril 2026'!$G$94:$G$98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085E-4616-B75B-7568E7D3EF46}"/>
            </c:ext>
          </c:extLst>
        </c:ser>
        <c:ser>
          <c:idx val="1"/>
          <c:order val="1"/>
          <c:spPr>
            <a:solidFill>
              <a:srgbClr val="4BACC6"/>
            </a:solidFill>
            <a:ln w="9360">
              <a:solidFill>
                <a:srgbClr val="337D90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'Estadísticas Abril 2026'!$E$94:$E$98</c:f>
              <c:strCache>
                <c:ptCount val="5"/>
                <c:pt idx="0">
                  <c:v>VIA CORREO ELECTRONICO</c:v>
                </c:pt>
                <c:pt idx="1">
                  <c:v>VÍA PNT</c:v>
                </c:pt>
                <c:pt idx="2">
                  <c:v>REPRODUCCIÓN DE DOCUMENTOS (COPIA SIMPLE, COPIA CERTIFICADA, PLANO SIMPLE Y PLANO CERTIFICADO)</c:v>
                </c:pt>
                <c:pt idx="3">
                  <c:v>FORMATO DIGITAL</c:v>
                </c:pt>
                <c:pt idx="4">
                  <c:v>CONSULTA DIRECTA</c:v>
                </c:pt>
              </c:strCache>
            </c:strRef>
          </c:cat>
          <c:val>
            <c:numRef>
              <c:f>'Estadísticas Abril 2026'!$H$94:$H$98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1-085E-4616-B75B-7568E7D3EF46}"/>
            </c:ext>
          </c:extLst>
        </c:ser>
        <c:ser>
          <c:idx val="2"/>
          <c:order val="2"/>
          <c:spPr>
            <a:solidFill>
              <a:srgbClr val="A9CEDC"/>
            </a:solidFill>
            <a:ln w="9360">
              <a:solidFill>
                <a:srgbClr val="337D90"/>
              </a:solidFill>
              <a:round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085E-4616-B75B-7568E7D3EF46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085E-4616-B75B-7568E7D3EF46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085E-4616-B75B-7568E7D3EF46}"/>
              </c:ext>
            </c:extLst>
          </c:dPt>
          <c:dLbls>
            <c:dLbl>
              <c:idx val="0"/>
              <c:layout>
                <c:manualLayout>
                  <c:x val="1.36507558031164E-2"/>
                  <c:y val="-2.88377988610206E-2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85E-4616-B75B-7568E7D3EF46}"/>
                </c:ext>
              </c:extLst>
            </c:dLbl>
            <c:dLbl>
              <c:idx val="3"/>
              <c:layout>
                <c:manualLayout>
                  <c:x val="7.6540375047837702E-3"/>
                  <c:y val="-2.7586213554461801E-2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85E-4616-B75B-7568E7D3EF46}"/>
                </c:ext>
              </c:extLst>
            </c:dLbl>
            <c:dLbl>
              <c:idx val="4"/>
              <c:layout>
                <c:manualLayout>
                  <c:x val="9.1848450057405301E-3"/>
                  <c:y val="-2.7586213554461801E-2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85E-4616-B75B-7568E7D3EF4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'Estadísticas Abril 2026'!$E$94:$E$98</c:f>
              <c:strCache>
                <c:ptCount val="5"/>
                <c:pt idx="0">
                  <c:v>VIA CORREO ELECTRONICO</c:v>
                </c:pt>
                <c:pt idx="1">
                  <c:v>VÍA PNT</c:v>
                </c:pt>
                <c:pt idx="2">
                  <c:v>REPRODUCCIÓN DE DOCUMENTOS (COPIA SIMPLE, COPIA CERTIFICADA, PLANO SIMPLE Y PLANO CERTIFICADO)</c:v>
                </c:pt>
                <c:pt idx="3">
                  <c:v>FORMATO DIGITAL</c:v>
                </c:pt>
                <c:pt idx="4">
                  <c:v>CONSULTA DIRECTA</c:v>
                </c:pt>
              </c:strCache>
            </c:strRef>
          </c:cat>
          <c:val>
            <c:numRef>
              <c:f>'Estadísticas Abril 2026'!$I$94:$I$98</c:f>
              <c:numCache>
                <c:formatCode>General</c:formatCode>
                <c:ptCount val="5"/>
                <c:pt idx="0">
                  <c:v>0</c:v>
                </c:pt>
                <c:pt idx="1">
                  <c:v>10</c:v>
                </c:pt>
                <c:pt idx="2">
                  <c:v>27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85E-4616-B75B-7568E7D3EF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shape val="cylinder"/>
        <c:axId val="93864663"/>
        <c:axId val="63872614"/>
        <c:axId val="0"/>
      </c:bar3DChart>
      <c:catAx>
        <c:axId val="93864663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17375E"/>
                </a:solidFill>
                <a:latin typeface="Calibri"/>
              </a:defRPr>
            </a:pPr>
            <a:endParaRPr lang="es-MX"/>
          </a:p>
        </c:txPr>
        <c:crossAx val="63872614"/>
        <c:crosses val="autoZero"/>
        <c:auto val="1"/>
        <c:lblAlgn val="ctr"/>
        <c:lblOffset val="100"/>
        <c:noMultiLvlLbl val="0"/>
      </c:catAx>
      <c:valAx>
        <c:axId val="6387261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one"/>
        <c:crossAx val="93864663"/>
        <c:crosses val="autoZero"/>
        <c:crossBetween val="between"/>
      </c:valAx>
    </c:plotArea>
    <c:plotVisOnly val="1"/>
    <c:dispBlanksAs val="gap"/>
    <c:showDLblsOverMax val="1"/>
  </c:chart>
  <c:spPr>
    <a:solidFill>
      <a:schemeClr val="bg1">
        <a:lumMod val="95000"/>
      </a:schemeClr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800" b="1" i="0" u="none" strike="noStrike" kern="1200" spc="-1" baseline="0">
                <a:solidFill>
                  <a:srgbClr val="000000"/>
                </a:solidFill>
                <a:latin typeface="Calibri"/>
                <a:ea typeface="+mn-ea"/>
                <a:cs typeface="+mn-cs"/>
              </a:defRPr>
            </a:pPr>
            <a:r>
              <a:rPr lang="en-US" sz="1800" b="1" strike="noStrike" spc="-1">
                <a:solidFill>
                  <a:srgbClr val="000000"/>
                </a:solidFill>
                <a:latin typeface="Calibri"/>
              </a:rPr>
              <a:t>TIPO DE INFORMACIÓN</a:t>
            </a:r>
          </a:p>
        </c:rich>
      </c:tx>
      <c:overlay val="0"/>
      <c:spPr>
        <a:noFill/>
        <a:ln w="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800" b="1" i="0" u="none" strike="noStrike" kern="1200" spc="-1" baseline="0">
              <a:solidFill>
                <a:srgbClr val="000000"/>
              </a:solidFill>
              <a:latin typeface="Calibri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15"/>
      <c:rotY val="20"/>
      <c:rAngAx val="0"/>
    </c:view3D>
    <c:floor>
      <c:thickness val="0"/>
      <c:spPr>
        <a:solidFill>
          <a:schemeClr val="bg2">
            <a:lumMod val="90000"/>
          </a:schemeClr>
        </a:solidFill>
        <a:ln w="9360" cap="flat" cmpd="sng" algn="ctr">
          <a:noFill/>
          <a:prstDash val="solid"/>
          <a:round/>
        </a:ln>
        <a:effectLst/>
        <a:sp3d/>
      </c:spPr>
    </c:floor>
    <c:sideWall>
      <c:thickness val="0"/>
      <c:spPr>
        <a:solidFill>
          <a:schemeClr val="bg2">
            <a:lumMod val="90000"/>
          </a:schemeClr>
        </a:solidFill>
        <a:ln w="9360">
          <a:solidFill>
            <a:srgbClr val="878787"/>
          </a:solidFill>
          <a:round/>
        </a:ln>
        <a:effectLst/>
        <a:sp3d contourW="9360">
          <a:contourClr>
            <a:srgbClr val="878787"/>
          </a:contourClr>
        </a:sp3d>
      </c:spPr>
    </c:sideWall>
    <c:backWall>
      <c:thickness val="0"/>
      <c:spPr>
        <a:solidFill>
          <a:schemeClr val="bg2">
            <a:lumMod val="90000"/>
          </a:schemeClr>
        </a:solidFill>
        <a:ln w="9360">
          <a:solidFill>
            <a:srgbClr val="878787"/>
          </a:solidFill>
          <a:round/>
        </a:ln>
        <a:effectLst/>
        <a:sp3d contourW="9360">
          <a:contourClr>
            <a:srgbClr val="878787"/>
          </a:contourClr>
        </a:sp3d>
      </c:spPr>
    </c:backWall>
    <c:plotArea>
      <c:layout>
        <c:manualLayout>
          <c:layoutTarget val="inner"/>
          <c:xMode val="edge"/>
          <c:yMode val="edge"/>
          <c:x val="3.3783022904889499E-4"/>
          <c:y val="0.170352844357576"/>
          <c:w val="0.96862683272899297"/>
          <c:h val="0.71093508898261504"/>
        </c:manualLayout>
      </c:layout>
      <c:bar3DChart>
        <c:barDir val="col"/>
        <c:grouping val="stacked"/>
        <c:varyColors val="0"/>
        <c:ser>
          <c:idx val="0"/>
          <c:order val="0"/>
          <c:spPr>
            <a:solidFill>
              <a:schemeClr val="accent5">
                <a:tint val="54000"/>
              </a:schemeClr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none" anchor="ctr" anchorCtr="1"/>
              <a:lstStyle/>
              <a:p>
                <a:pPr>
                  <a:defRPr sz="1000" b="0" i="0" u="none" strike="noStrike" kern="1200" spc="-1" baseline="0">
                    <a:solidFill>
                      <a:schemeClr val="tx1"/>
                    </a:solidFill>
                    <a:latin typeface="Arial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'Estadísticas Abril 2026'!$D$144:$E$147</c:f>
              <c:multiLvlStrCache>
                <c:ptCount val="4"/>
                <c:lvl>
                  <c:pt idx="0">
                    <c:v>ORDINARIA</c:v>
                  </c:pt>
                  <c:pt idx="1">
                    <c:v>FUNDAMENTAL</c:v>
                  </c:pt>
                  <c:pt idx="2">
                    <c:v>RESERVADA</c:v>
                  </c:pt>
                  <c:pt idx="3">
                    <c:v>CONFIDENCIAL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4</c:v>
                  </c:pt>
                  <c:pt idx="3">
                    <c:v>3</c:v>
                  </c:pt>
                </c:lvl>
              </c:multiLvlStrCache>
            </c:multiLvlStrRef>
          </c:cat>
          <c:val>
            <c:numRef>
              <c:f>'Estadísticas Abril 2026'!$F$144:$F$147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0-3AD1-49B2-A6A1-A7C27A18F6F9}"/>
            </c:ext>
          </c:extLst>
        </c:ser>
        <c:ser>
          <c:idx val="1"/>
          <c:order val="1"/>
          <c:spPr>
            <a:solidFill>
              <a:schemeClr val="accent5">
                <a:tint val="77000"/>
              </a:schemeClr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none" anchor="ctr" anchorCtr="1"/>
              <a:lstStyle/>
              <a:p>
                <a:pPr>
                  <a:defRPr sz="1000" b="0" i="0" u="none" strike="noStrike" kern="1200" spc="-1" baseline="0">
                    <a:solidFill>
                      <a:schemeClr val="tx1"/>
                    </a:solidFill>
                    <a:latin typeface="Arial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'Estadísticas Abril 2026'!$D$144:$E$147</c:f>
              <c:multiLvlStrCache>
                <c:ptCount val="4"/>
                <c:lvl>
                  <c:pt idx="0">
                    <c:v>ORDINARIA</c:v>
                  </c:pt>
                  <c:pt idx="1">
                    <c:v>FUNDAMENTAL</c:v>
                  </c:pt>
                  <c:pt idx="2">
                    <c:v>RESERVADA</c:v>
                  </c:pt>
                  <c:pt idx="3">
                    <c:v>CONFIDENCIAL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4</c:v>
                  </c:pt>
                  <c:pt idx="3">
                    <c:v>3</c:v>
                  </c:pt>
                </c:lvl>
              </c:multiLvlStrCache>
            </c:multiLvlStrRef>
          </c:cat>
          <c:val>
            <c:numRef>
              <c:f>'Estadísticas Abril 2026'!$H$144:$H$147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1-3AD1-49B2-A6A1-A7C27A18F6F9}"/>
            </c:ext>
          </c:extLst>
        </c:ser>
        <c:ser>
          <c:idx val="2"/>
          <c:order val="2"/>
          <c:spPr>
            <a:solidFill>
              <a:schemeClr val="accent5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none" anchor="ctr" anchorCtr="1"/>
              <a:lstStyle/>
              <a:p>
                <a:pPr>
                  <a:defRPr sz="1000" b="0" i="0" u="none" strike="noStrike" kern="1200" spc="-1" baseline="0">
                    <a:solidFill>
                      <a:schemeClr val="tx1"/>
                    </a:solidFill>
                    <a:latin typeface="Arial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'Estadísticas Abril 2026'!$D$144:$E$147</c:f>
              <c:multiLvlStrCache>
                <c:ptCount val="4"/>
                <c:lvl>
                  <c:pt idx="0">
                    <c:v>ORDINARIA</c:v>
                  </c:pt>
                  <c:pt idx="1">
                    <c:v>FUNDAMENTAL</c:v>
                  </c:pt>
                  <c:pt idx="2">
                    <c:v>RESERVADA</c:v>
                  </c:pt>
                  <c:pt idx="3">
                    <c:v>CONFIDENCIAL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4</c:v>
                  </c:pt>
                  <c:pt idx="3">
                    <c:v>3</c:v>
                  </c:pt>
                </c:lvl>
              </c:multiLvlStrCache>
            </c:multiLvlStrRef>
          </c:cat>
          <c:val>
            <c:numRef>
              <c:f>'Estadísticas Abril 2026'!$G$144:$G$147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2-3AD1-49B2-A6A1-A7C27A18F6F9}"/>
            </c:ext>
          </c:extLst>
        </c:ser>
        <c:ser>
          <c:idx val="3"/>
          <c:order val="3"/>
          <c:spPr>
            <a:solidFill>
              <a:schemeClr val="accent5">
                <a:shade val="76000"/>
              </a:schemeClr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3AD1-49B2-A6A1-A7C27A18F6F9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3AD1-49B2-A6A1-A7C27A18F6F9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3AD1-49B2-A6A1-A7C27A18F6F9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3AD1-49B2-A6A1-A7C27A18F6F9}"/>
              </c:ext>
            </c:extLst>
          </c:dPt>
          <c:dLbls>
            <c:dLbl>
              <c:idx val="0"/>
              <c:layout>
                <c:manualLayout>
                  <c:x val="2.7477666557461599E-2"/>
                  <c:y val="-0.1939742937027079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AD1-49B2-A6A1-A7C27A18F6F9}"/>
                </c:ext>
              </c:extLst>
            </c:dLbl>
            <c:dLbl>
              <c:idx val="1"/>
              <c:layout>
                <c:manualLayout>
                  <c:x val="2.26440297060485E-2"/>
                  <c:y val="-0.1581196049129799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AD1-49B2-A6A1-A7C27A18F6F9}"/>
                </c:ext>
              </c:extLst>
            </c:dLbl>
            <c:dLbl>
              <c:idx val="2"/>
              <c:layout>
                <c:manualLayout>
                  <c:x val="1.3320013320013299E-2"/>
                  <c:y val="-0.14529914529914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AD1-49B2-A6A1-A7C27A18F6F9}"/>
                </c:ext>
              </c:extLst>
            </c:dLbl>
            <c:dLbl>
              <c:idx val="3"/>
              <c:layout>
                <c:manualLayout>
                  <c:x val="1.1988011988012E-2"/>
                  <c:y val="-0.15811965811965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AD1-49B2-A6A1-A7C27A18F6F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spc="-1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'Estadísticas Abril 2026'!$D$144:$E$147</c:f>
              <c:multiLvlStrCache>
                <c:ptCount val="4"/>
                <c:lvl>
                  <c:pt idx="0">
                    <c:v>ORDINARIA</c:v>
                  </c:pt>
                  <c:pt idx="1">
                    <c:v>FUNDAMENTAL</c:v>
                  </c:pt>
                  <c:pt idx="2">
                    <c:v>RESERVADA</c:v>
                  </c:pt>
                  <c:pt idx="3">
                    <c:v>CONFIDENCIAL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4</c:v>
                  </c:pt>
                  <c:pt idx="3">
                    <c:v>3</c:v>
                  </c:pt>
                </c:lvl>
              </c:multiLvlStrCache>
            </c:multiLvlStrRef>
          </c:cat>
          <c:val>
            <c:numRef>
              <c:f>'Estadísticas Abril 2026'!$I$144:$I$147</c:f>
              <c:numCache>
                <c:formatCode>General</c:formatCode>
                <c:ptCount val="4"/>
                <c:pt idx="0">
                  <c:v>34</c:v>
                </c:pt>
                <c:pt idx="1">
                  <c:v>3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3AD1-49B2-A6A1-A7C27A18F6F9}"/>
            </c:ext>
          </c:extLst>
        </c:ser>
        <c:ser>
          <c:idx val="4"/>
          <c:order val="4"/>
          <c:spPr>
            <a:solidFill>
              <a:schemeClr val="accent5">
                <a:shade val="53000"/>
              </a:schemeClr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none" anchor="ctr" anchorCtr="1"/>
              <a:lstStyle/>
              <a:p>
                <a:pPr>
                  <a:defRPr sz="1000" b="0" i="0" u="none" strike="noStrike" kern="1200" spc="-1" baseline="0">
                    <a:solidFill>
                      <a:schemeClr val="tx1"/>
                    </a:solidFill>
                    <a:latin typeface="Arial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'Estadísticas Abril 2026'!$D$144:$E$147</c:f>
              <c:multiLvlStrCache>
                <c:ptCount val="4"/>
                <c:lvl>
                  <c:pt idx="0">
                    <c:v>ORDINARIA</c:v>
                  </c:pt>
                  <c:pt idx="1">
                    <c:v>FUNDAMENTAL</c:v>
                  </c:pt>
                  <c:pt idx="2">
                    <c:v>RESERVADA</c:v>
                  </c:pt>
                  <c:pt idx="3">
                    <c:v>CONFIDENCIAL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4</c:v>
                  </c:pt>
                  <c:pt idx="3">
                    <c:v>3</c:v>
                  </c:pt>
                </c:lvl>
              </c:multiLvlStrCache>
            </c:multiLvlStrRef>
          </c:cat>
          <c:val>
            <c:numRef>
              <c:f>'Estadísticas Abril 2026'!$J$144:$J$147</c:f>
              <c:numCache>
                <c:formatCode>0%</c:formatCode>
                <c:ptCount val="4"/>
                <c:pt idx="0">
                  <c:v>0.91891891891891897</c:v>
                </c:pt>
                <c:pt idx="1">
                  <c:v>8.1081081081081086E-2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AD1-49B2-A6A1-A7C27A18F6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shape val="cylinder"/>
        <c:axId val="97717773"/>
        <c:axId val="7473050"/>
        <c:axId val="0"/>
      </c:bar3DChart>
      <c:catAx>
        <c:axId val="97717773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360" cap="flat" cmpd="sng" algn="ctr">
            <a:solidFill>
              <a:srgbClr val="878787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spc="-1" baseline="0">
                <a:solidFill>
                  <a:srgbClr val="4F6228"/>
                </a:solidFill>
                <a:latin typeface="Calibri"/>
                <a:ea typeface="+mn-ea"/>
                <a:cs typeface="+mn-cs"/>
              </a:defRPr>
            </a:pPr>
            <a:endParaRPr lang="es-MX"/>
          </a:p>
        </c:txPr>
        <c:crossAx val="7473050"/>
        <c:crosses val="autoZero"/>
        <c:auto val="1"/>
        <c:lblAlgn val="ctr"/>
        <c:lblOffset val="100"/>
        <c:noMultiLvlLbl val="0"/>
      </c:catAx>
      <c:valAx>
        <c:axId val="747305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9771777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1"/>
  </c:chart>
  <c:spPr>
    <a:solidFill>
      <a:schemeClr val="bg2">
        <a:lumMod val="90000"/>
      </a:schemeClr>
    </a:solidFill>
    <a:ln w="9360" cap="flat" cmpd="sng" algn="ctr">
      <a:solidFill>
        <a:srgbClr val="D9D9D9"/>
      </a:solidFill>
      <a:prstDash val="solid"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s-MX" sz="1800" b="1" i="0" u="none" strike="noStrike" kern="1200" spc="-1" baseline="0">
                <a:solidFill>
                  <a:srgbClr val="000000"/>
                </a:solidFill>
                <a:latin typeface="Calibri"/>
                <a:ea typeface="+mn-ea"/>
                <a:cs typeface="+mn-cs"/>
              </a:defRPr>
            </a:pPr>
            <a:r>
              <a:rPr lang="es-MX" sz="1800" b="1" strike="noStrike" spc="-1">
                <a:solidFill>
                  <a:srgbClr val="000000"/>
                </a:solidFill>
                <a:latin typeface="Calibri"/>
              </a:rPr>
              <a:t>NOTIFICACIÓN DE RESPUESTA</a:t>
            </a:r>
          </a:p>
        </c:rich>
      </c:tx>
      <c:overlay val="0"/>
      <c:spPr>
        <a:noFill/>
        <a:ln w="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s-MX" sz="1800" b="1" i="0" u="none" strike="noStrike" kern="1200" spc="-1" baseline="0">
              <a:solidFill>
                <a:srgbClr val="000000"/>
              </a:solidFill>
              <a:latin typeface="Calibri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15"/>
      <c:rotY val="20"/>
      <c:rAngAx val="1"/>
    </c:view3D>
    <c:floor>
      <c:thickness val="0"/>
      <c:spPr>
        <a:solidFill>
          <a:schemeClr val="bg2">
            <a:lumMod val="90000"/>
          </a:schemeClr>
        </a:solidFill>
        <a:ln w="9360" cap="flat" cmpd="sng" algn="ctr">
          <a:solidFill>
            <a:srgbClr val="878787"/>
          </a:solidFill>
          <a:prstDash val="solid"/>
          <a:round/>
        </a:ln>
        <a:effectLst/>
        <a:sp3d contourW="9360">
          <a:contourClr>
            <a:srgbClr val="878787"/>
          </a:contourClr>
        </a:sp3d>
      </c:spPr>
    </c:floor>
    <c:sideWall>
      <c:thickness val="0"/>
      <c:spPr>
        <a:solidFill>
          <a:schemeClr val="bg2">
            <a:lumMod val="90000"/>
          </a:schemeClr>
        </a:solidFill>
        <a:ln w="9360">
          <a:solidFill>
            <a:srgbClr val="878787"/>
          </a:solidFill>
          <a:round/>
        </a:ln>
        <a:effectLst/>
        <a:sp3d contourW="9360">
          <a:contourClr>
            <a:srgbClr val="878787"/>
          </a:contourClr>
        </a:sp3d>
      </c:spPr>
    </c:sideWall>
    <c:backWall>
      <c:thickness val="0"/>
      <c:spPr>
        <a:solidFill>
          <a:schemeClr val="bg2">
            <a:lumMod val="90000"/>
          </a:schemeClr>
        </a:solidFill>
        <a:ln w="9360">
          <a:solidFill>
            <a:srgbClr val="878787"/>
          </a:solidFill>
          <a:round/>
        </a:ln>
        <a:effectLst/>
        <a:sp3d contourW="9360">
          <a:contourClr>
            <a:srgbClr val="878787"/>
          </a:contourClr>
        </a:sp3d>
      </c:spPr>
    </c:backWall>
    <c:plotArea>
      <c:layout>
        <c:manualLayout>
          <c:layoutTarget val="inner"/>
          <c:xMode val="edge"/>
          <c:yMode val="edge"/>
          <c:x val="2.8343621399177E-2"/>
          <c:y val="0.19466004346476201"/>
          <c:w val="0.96288580246913602"/>
          <c:h val="0.59805443444064998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'Estadísticas Abril 2026'!$D$197:$J$197</c:f>
              <c:strCache>
                <c:ptCount val="1"/>
                <c:pt idx="0">
                  <c:v>NOTIFICACIONES DE RESPUESTA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  <a:sp3d/>
          </c:spPr>
          <c:invertIfNegative val="0"/>
          <c:cat>
            <c:strRef>
              <c:f>'Estadísticas Abril 2026'!$E$198:$H$201</c:f>
              <c:strCache>
                <c:ptCount val="4"/>
                <c:pt idx="0">
                  <c:v>PNT</c:v>
                </c:pt>
                <c:pt idx="1">
                  <c:v>CORREO ELECTRONICO</c:v>
                </c:pt>
                <c:pt idx="2">
                  <c:v>NOTIFICACIÓN PERSONAL</c:v>
                </c:pt>
                <c:pt idx="3">
                  <c:v>LISTAS</c:v>
                </c:pt>
              </c:strCache>
            </c:strRef>
          </c:cat>
          <c:val>
            <c:numRef>
              <c:f>'Estadísticas Abril 2026'!$I$198:$I$201</c:f>
              <c:numCache>
                <c:formatCode>General</c:formatCode>
                <c:ptCount val="4"/>
                <c:pt idx="0">
                  <c:v>12</c:v>
                </c:pt>
                <c:pt idx="1">
                  <c:v>3</c:v>
                </c:pt>
                <c:pt idx="2">
                  <c:v>22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19-4FD2-9870-19B4B79414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shape val="cylinder"/>
        <c:axId val="94883654"/>
        <c:axId val="50697286"/>
        <c:axId val="0"/>
      </c:bar3DChart>
      <c:catAx>
        <c:axId val="9488365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360" cap="flat" cmpd="sng" algn="ctr">
            <a:solidFill>
              <a:srgbClr val="878787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spc="-1" baseline="0">
                <a:solidFill>
                  <a:sysClr val="windowText" lastClr="000000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50697286"/>
        <c:crosses val="autoZero"/>
        <c:auto val="1"/>
        <c:lblAlgn val="ctr"/>
        <c:lblOffset val="100"/>
        <c:noMultiLvlLbl val="0"/>
      </c:catAx>
      <c:valAx>
        <c:axId val="5069728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9488365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1"/>
  </c:chart>
  <c:spPr>
    <a:solidFill>
      <a:schemeClr val="bg2">
        <a:lumMod val="90000"/>
      </a:schemeClr>
    </a:solidFill>
    <a:ln w="9360" cap="flat" cmpd="sng" algn="ctr">
      <a:solidFill>
        <a:srgbClr val="D9D9D9"/>
      </a:solidFill>
      <a:prstDash val="solid"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s-MX" sz="1800" b="1" i="0" u="none" strike="noStrike" kern="1200" spc="-1" baseline="0">
                <a:solidFill>
                  <a:srgbClr val="000000"/>
                </a:solidFill>
                <a:latin typeface="Calibri"/>
                <a:ea typeface="+mn-ea"/>
                <a:cs typeface="+mn-cs"/>
              </a:defRPr>
            </a:pPr>
            <a:r>
              <a:rPr lang="es-MX" sz="1800" b="1" strike="noStrike" spc="-1">
                <a:solidFill>
                  <a:srgbClr val="000000"/>
                </a:solidFill>
                <a:latin typeface="Calibri"/>
              </a:rPr>
              <a:t>SOLICITUD POR TIPO</a:t>
            </a:r>
          </a:p>
        </c:rich>
      </c:tx>
      <c:overlay val="0"/>
      <c:spPr>
        <a:noFill/>
        <a:ln w="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s-MX" sz="1800" b="1" i="0" u="none" strike="noStrike" kern="1200" spc="-1" baseline="0">
              <a:solidFill>
                <a:srgbClr val="000000"/>
              </a:solidFill>
              <a:latin typeface="Calibri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15"/>
      <c:rotY val="20"/>
      <c:rAngAx val="1"/>
    </c:view3D>
    <c:floor>
      <c:thickness val="0"/>
      <c:spPr>
        <a:solidFill>
          <a:schemeClr val="bg2">
            <a:lumMod val="90000"/>
          </a:schemeClr>
        </a:solidFill>
        <a:ln w="9360" cap="flat" cmpd="sng" algn="ctr">
          <a:solidFill>
            <a:srgbClr val="878787"/>
          </a:solidFill>
          <a:prstDash val="solid"/>
          <a:round/>
        </a:ln>
        <a:effectLst/>
        <a:sp3d contourW="9360">
          <a:contourClr>
            <a:srgbClr val="878787"/>
          </a:contourClr>
        </a:sp3d>
      </c:spPr>
    </c:floor>
    <c:sideWall>
      <c:thickness val="0"/>
      <c:spPr>
        <a:noFill/>
        <a:ln w="25560">
          <a:noFill/>
        </a:ln>
        <a:effectLst/>
        <a:sp3d/>
      </c:spPr>
    </c:sideWall>
    <c:backWall>
      <c:thickness val="0"/>
      <c:spPr>
        <a:noFill/>
        <a:ln w="25560"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2.62805317942904E-2"/>
          <c:y val="0.188481012658228"/>
          <c:w val="0.94661444913944104"/>
          <c:h val="0.64037974683544296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'Estadísticas Abril 2026'!$C$19:$F$19</c:f>
              <c:strCache>
                <c:ptCount val="4"/>
                <c:pt idx="0">
                  <c:v>SOLICITUDES POR TIPO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  <a:sp3d/>
          </c:spPr>
          <c:invertIfNegative val="0"/>
          <c:cat>
            <c:strRef>
              <c:f>'Estadísticas Abril 2026'!$C$20:$E$20</c:f>
              <c:strCache>
                <c:ptCount val="3"/>
                <c:pt idx="0">
                  <c:v>PNT</c:v>
                </c:pt>
                <c:pt idx="1">
                  <c:v>MANUALES</c:v>
                </c:pt>
                <c:pt idx="2">
                  <c:v>CORREO</c:v>
                </c:pt>
              </c:strCache>
            </c:strRef>
          </c:cat>
          <c:val>
            <c:numRef>
              <c:f>'Estadísticas Abril 2026'!$C$21:$E$21</c:f>
              <c:numCache>
                <c:formatCode>General</c:formatCode>
                <c:ptCount val="3"/>
                <c:pt idx="0">
                  <c:v>12</c:v>
                </c:pt>
                <c:pt idx="1">
                  <c:v>22</c:v>
                </c:pt>
                <c:pt idx="2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00-4089-B8A8-408C55C47B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shape val="cylinder"/>
        <c:axId val="18066958"/>
        <c:axId val="76168285"/>
        <c:axId val="0"/>
      </c:bar3DChart>
      <c:catAx>
        <c:axId val="1806695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360" cap="flat" cmpd="sng" algn="ctr">
            <a:solidFill>
              <a:srgbClr val="878787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spc="-1" baseline="0">
                <a:solidFill>
                  <a:sysClr val="windowText" lastClr="000000"/>
                </a:solidFill>
                <a:latin typeface="Calibri"/>
                <a:ea typeface="+mn-ea"/>
                <a:cs typeface="+mn-cs"/>
              </a:defRPr>
            </a:pPr>
            <a:endParaRPr lang="es-MX"/>
          </a:p>
        </c:txPr>
        <c:crossAx val="76168285"/>
        <c:crosses val="autoZero"/>
        <c:auto val="1"/>
        <c:lblAlgn val="ctr"/>
        <c:lblOffset val="100"/>
        <c:noMultiLvlLbl val="0"/>
      </c:catAx>
      <c:valAx>
        <c:axId val="76168285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one"/>
        <c:crossAx val="18066958"/>
        <c:crosses val="autoZero"/>
        <c:crossBetween val="between"/>
      </c:valAx>
      <c:spPr>
        <a:noFill/>
        <a:ln>
          <a:noFill/>
        </a:ln>
        <a:effectLst/>
      </c:spPr>
    </c:plotArea>
    <c:plotVisOnly val="0"/>
    <c:dispBlanksAs val="gap"/>
    <c:showDLblsOverMax val="1"/>
  </c:chart>
  <c:spPr>
    <a:solidFill>
      <a:schemeClr val="bg1">
        <a:lumMod val="95000"/>
      </a:schemeClr>
    </a:solidFill>
    <a:ln w="9360" cap="flat" cmpd="sng" algn="ctr">
      <a:solidFill>
        <a:srgbClr val="D9D9D9"/>
      </a:solidFill>
      <a:prstDash val="solid"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s-MX" sz="1800" b="1" i="0" u="none" strike="noStrike" kern="1200" spc="-1" baseline="0">
                <a:solidFill>
                  <a:srgbClr val="000000"/>
                </a:solidFill>
                <a:latin typeface="Calibri"/>
                <a:ea typeface="+mn-ea"/>
                <a:cs typeface="+mn-cs"/>
              </a:defRPr>
            </a:pPr>
            <a:r>
              <a:rPr lang="es-MX" sz="1800" b="1" strike="noStrike" spc="-1">
                <a:solidFill>
                  <a:srgbClr val="000000"/>
                </a:solidFill>
                <a:latin typeface="Calibri"/>
              </a:rPr>
              <a:t>SOLICITUD POR GÉNERO</a:t>
            </a:r>
          </a:p>
        </c:rich>
      </c:tx>
      <c:overlay val="0"/>
      <c:spPr>
        <a:noFill/>
        <a:ln w="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s-MX" sz="1800" b="1" i="0" u="none" strike="noStrike" kern="1200" spc="-1" baseline="0">
              <a:solidFill>
                <a:srgbClr val="000000"/>
              </a:solidFill>
              <a:latin typeface="Calibri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15"/>
      <c:rotY val="20"/>
      <c:rAngAx val="1"/>
    </c:view3D>
    <c:floor>
      <c:thickness val="0"/>
      <c:spPr>
        <a:solidFill>
          <a:schemeClr val="bg2">
            <a:lumMod val="90000"/>
          </a:schemeClr>
        </a:solidFill>
        <a:ln w="9360" cap="flat" cmpd="sng" algn="ctr">
          <a:solidFill>
            <a:srgbClr val="878787"/>
          </a:solidFill>
          <a:prstDash val="solid"/>
          <a:round/>
        </a:ln>
        <a:effectLst/>
        <a:sp3d contourW="9360">
          <a:contourClr>
            <a:srgbClr val="878787"/>
          </a:contourClr>
        </a:sp3d>
      </c:spPr>
    </c:floor>
    <c:sideWall>
      <c:thickness val="0"/>
      <c:spPr>
        <a:noFill/>
        <a:ln w="25400">
          <a:noFill/>
        </a:ln>
        <a:effectLst/>
        <a:sp3d/>
      </c:spPr>
    </c:sideWall>
    <c:backWall>
      <c:thickness val="0"/>
      <c:spPr>
        <a:noFill/>
        <a:ln w="25400"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2.62805317942904E-2"/>
          <c:y val="0.188481012658228"/>
          <c:w val="0.94661444913944104"/>
          <c:h val="0.64037974683544296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'Estadísticas Abril 2026'!$H$19:$L$19</c:f>
              <c:strCache>
                <c:ptCount val="5"/>
                <c:pt idx="0">
                  <c:v>SOLICITUD POR GÉNERO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  <a:sp3d/>
          </c:spPr>
          <c:invertIfNegative val="0"/>
          <c:cat>
            <c:strRef>
              <c:f>'Estadísticas Abril 2026'!$H$20:$K$20</c:f>
              <c:strCache>
                <c:ptCount val="4"/>
                <c:pt idx="0">
                  <c:v>MASCULINO</c:v>
                </c:pt>
                <c:pt idx="1">
                  <c:v>FEMENINO</c:v>
                </c:pt>
                <c:pt idx="2">
                  <c:v>EMPRESAS</c:v>
                </c:pt>
                <c:pt idx="3">
                  <c:v>SEUDÓNIMO</c:v>
                </c:pt>
              </c:strCache>
            </c:strRef>
          </c:cat>
          <c:val>
            <c:numRef>
              <c:f>'Estadísticas Abril 2026'!$H$21:$K$21</c:f>
              <c:numCache>
                <c:formatCode>General</c:formatCode>
                <c:ptCount val="4"/>
                <c:pt idx="0">
                  <c:v>16</c:v>
                </c:pt>
                <c:pt idx="1">
                  <c:v>19</c:v>
                </c:pt>
                <c:pt idx="2">
                  <c:v>0</c:v>
                </c:pt>
                <c:pt idx="3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20-4358-B753-5CA19C48F7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shape val="cylinder"/>
        <c:axId val="18066958"/>
        <c:axId val="76168285"/>
        <c:axId val="0"/>
      </c:bar3DChart>
      <c:catAx>
        <c:axId val="1806695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360" cap="flat" cmpd="sng" algn="ctr">
            <a:solidFill>
              <a:srgbClr val="878787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spc="-1" baseline="0">
                <a:solidFill>
                  <a:sysClr val="windowText" lastClr="000000"/>
                </a:solidFill>
                <a:latin typeface="Calibri"/>
                <a:ea typeface="+mn-ea"/>
                <a:cs typeface="+mn-cs"/>
              </a:defRPr>
            </a:pPr>
            <a:endParaRPr lang="es-MX"/>
          </a:p>
        </c:txPr>
        <c:crossAx val="76168285"/>
        <c:crosses val="autoZero"/>
        <c:auto val="1"/>
        <c:lblAlgn val="ctr"/>
        <c:lblOffset val="100"/>
        <c:noMultiLvlLbl val="0"/>
      </c:catAx>
      <c:valAx>
        <c:axId val="76168285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one"/>
        <c:crossAx val="18066958"/>
        <c:crosses val="autoZero"/>
        <c:crossBetween val="between"/>
      </c:valAx>
      <c:spPr>
        <a:noFill/>
        <a:ln>
          <a:noFill/>
        </a:ln>
        <a:effectLst/>
      </c:spPr>
    </c:plotArea>
    <c:plotVisOnly val="0"/>
    <c:dispBlanksAs val="gap"/>
    <c:showDLblsOverMax val="1"/>
  </c:chart>
  <c:spPr>
    <a:solidFill>
      <a:schemeClr val="bg1">
        <a:lumMod val="95000"/>
      </a:schemeClr>
    </a:solidFill>
    <a:ln w="9360" cap="flat" cmpd="sng" algn="ctr">
      <a:solidFill>
        <a:srgbClr val="D9D9D9"/>
      </a:solidFill>
      <a:prstDash val="solid"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s-MX" sz="1800" b="1" i="0" u="none" strike="noStrike" kern="1200" spc="-1" baseline="0">
                <a:solidFill>
                  <a:srgbClr val="000000"/>
                </a:solidFill>
                <a:latin typeface="Calibri"/>
                <a:ea typeface="+mn-ea"/>
                <a:cs typeface="+mn-cs"/>
              </a:defRPr>
            </a:pPr>
            <a:r>
              <a:rPr lang="es-MX" sz="1800" b="1" strike="noStrike" spc="-1">
                <a:solidFill>
                  <a:srgbClr val="000000"/>
                </a:solidFill>
                <a:latin typeface="Calibri"/>
              </a:rPr>
              <a:t>NOTIFICACIÓN DE RESPUESTA</a:t>
            </a:r>
          </a:p>
        </c:rich>
      </c:tx>
      <c:overlay val="0"/>
      <c:spPr>
        <a:noFill/>
        <a:ln w="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s-MX" sz="1800" b="1" i="0" u="none" strike="noStrike" kern="1200" spc="-1" baseline="0">
              <a:solidFill>
                <a:srgbClr val="000000"/>
              </a:solidFill>
              <a:latin typeface="Calibri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15"/>
      <c:rotY val="20"/>
      <c:rAngAx val="1"/>
    </c:view3D>
    <c:floor>
      <c:thickness val="0"/>
      <c:spPr>
        <a:solidFill>
          <a:schemeClr val="bg2">
            <a:lumMod val="90000"/>
          </a:schemeClr>
        </a:solidFill>
        <a:ln w="9360" cap="flat" cmpd="sng" algn="ctr">
          <a:solidFill>
            <a:srgbClr val="878787"/>
          </a:solidFill>
          <a:prstDash val="solid"/>
          <a:round/>
        </a:ln>
        <a:effectLst/>
        <a:sp3d contourW="9360">
          <a:contourClr>
            <a:srgbClr val="878787"/>
          </a:contourClr>
        </a:sp3d>
      </c:spPr>
    </c:floor>
    <c:sideWall>
      <c:thickness val="0"/>
      <c:spPr>
        <a:solidFill>
          <a:schemeClr val="bg2">
            <a:lumMod val="90000"/>
          </a:schemeClr>
        </a:solidFill>
        <a:ln w="9360">
          <a:solidFill>
            <a:srgbClr val="878787"/>
          </a:solidFill>
          <a:round/>
        </a:ln>
        <a:effectLst/>
        <a:sp3d contourW="9360">
          <a:contourClr>
            <a:srgbClr val="878787"/>
          </a:contourClr>
        </a:sp3d>
      </c:spPr>
    </c:sideWall>
    <c:backWall>
      <c:thickness val="0"/>
      <c:spPr>
        <a:solidFill>
          <a:schemeClr val="bg2">
            <a:lumMod val="90000"/>
          </a:schemeClr>
        </a:solidFill>
        <a:ln w="9360">
          <a:solidFill>
            <a:srgbClr val="878787"/>
          </a:solidFill>
          <a:round/>
        </a:ln>
        <a:effectLst/>
        <a:sp3d contourW="9360">
          <a:contourClr>
            <a:srgbClr val="878787"/>
          </a:contourClr>
        </a:sp3d>
      </c:spPr>
    </c:backWall>
    <c:plotArea>
      <c:layout>
        <c:manualLayout>
          <c:layoutTarget val="inner"/>
          <c:xMode val="edge"/>
          <c:yMode val="edge"/>
          <c:x val="2.8343621399177E-2"/>
          <c:y val="0.19466004346476201"/>
          <c:w val="0.96288580246913602"/>
          <c:h val="0.59805443444064998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'Estadísticas Enero 2026'!$D$197:$J$197</c:f>
              <c:strCache>
                <c:ptCount val="1"/>
                <c:pt idx="0">
                  <c:v>NOTIFICACIONES DE RESPUESTA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  <a:sp3d/>
          </c:spPr>
          <c:invertIfNegative val="0"/>
          <c:cat>
            <c:strRef>
              <c:f>'Estadísticas Enero 2026'!$E$198:$H$201</c:f>
              <c:strCache>
                <c:ptCount val="4"/>
                <c:pt idx="0">
                  <c:v>PNT</c:v>
                </c:pt>
                <c:pt idx="1">
                  <c:v>CORREO ELECTRONICO</c:v>
                </c:pt>
                <c:pt idx="2">
                  <c:v>NOTIFICACIÓN PERSONAL</c:v>
                </c:pt>
                <c:pt idx="3">
                  <c:v>LISTAS</c:v>
                </c:pt>
              </c:strCache>
            </c:strRef>
          </c:cat>
          <c:val>
            <c:numRef>
              <c:f>'Estadísticas Enero 2026'!$I$198:$I$201</c:f>
              <c:numCache>
                <c:formatCode>General</c:formatCode>
                <c:ptCount val="4"/>
                <c:pt idx="0">
                  <c:v>18</c:v>
                </c:pt>
                <c:pt idx="1">
                  <c:v>1</c:v>
                </c:pt>
                <c:pt idx="2">
                  <c:v>23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2E39-42CF-B3DC-2170CCE7DD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shape val="cylinder"/>
        <c:axId val="94883654"/>
        <c:axId val="50697286"/>
        <c:axId val="0"/>
      </c:bar3DChart>
      <c:catAx>
        <c:axId val="9488365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360" cap="flat" cmpd="sng" algn="ctr">
            <a:solidFill>
              <a:srgbClr val="878787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spc="-1" baseline="0">
                <a:solidFill>
                  <a:sysClr val="windowText" lastClr="000000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50697286"/>
        <c:crosses val="autoZero"/>
        <c:auto val="1"/>
        <c:lblAlgn val="ctr"/>
        <c:lblOffset val="100"/>
        <c:noMultiLvlLbl val="0"/>
      </c:catAx>
      <c:valAx>
        <c:axId val="5069728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9488365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1"/>
  </c:chart>
  <c:spPr>
    <a:solidFill>
      <a:schemeClr val="bg2">
        <a:lumMod val="90000"/>
      </a:schemeClr>
    </a:solidFill>
    <a:ln w="9360" cap="flat" cmpd="sng" algn="ctr">
      <a:solidFill>
        <a:srgbClr val="D9D9D9"/>
      </a:solidFill>
      <a:prstDash val="solid"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s-MX" sz="1800" b="1" i="0" u="none" strike="noStrike" kern="1200" spc="-1" baseline="0">
                <a:solidFill>
                  <a:srgbClr val="000000"/>
                </a:solidFill>
                <a:latin typeface="Calibri"/>
                <a:ea typeface="+mn-ea"/>
                <a:cs typeface="+mn-cs"/>
              </a:defRPr>
            </a:pPr>
            <a:r>
              <a:rPr lang="es-MX" sz="1800" b="1" strike="noStrike" spc="-1">
                <a:solidFill>
                  <a:srgbClr val="000000"/>
                </a:solidFill>
                <a:latin typeface="Calibri"/>
              </a:rPr>
              <a:t>INFORMACIÓN POR TEMÁTICA</a:t>
            </a:r>
          </a:p>
        </c:rich>
      </c:tx>
      <c:overlay val="0"/>
      <c:spPr>
        <a:noFill/>
        <a:ln w="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s-MX" sz="1800" b="1" i="0" u="none" strike="noStrike" kern="1200" spc="-1" baseline="0">
              <a:solidFill>
                <a:srgbClr val="000000"/>
              </a:solidFill>
              <a:latin typeface="Calibri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15"/>
      <c:rotY val="20"/>
      <c:rAngAx val="1"/>
    </c:view3D>
    <c:floor>
      <c:thickness val="0"/>
      <c:spPr>
        <a:solidFill>
          <a:schemeClr val="bg2">
            <a:lumMod val="90000"/>
          </a:schemeClr>
        </a:solidFill>
        <a:ln w="9360" cap="flat" cmpd="sng" algn="ctr">
          <a:solidFill>
            <a:srgbClr val="878787"/>
          </a:solidFill>
          <a:prstDash val="solid"/>
          <a:round/>
        </a:ln>
        <a:effectLst/>
        <a:sp3d contourW="9360">
          <a:contourClr>
            <a:srgbClr val="878787"/>
          </a:contourClr>
        </a:sp3d>
      </c:spPr>
    </c:floor>
    <c:sideWall>
      <c:thickness val="0"/>
      <c:spPr>
        <a:solidFill>
          <a:schemeClr val="bg2">
            <a:lumMod val="90000"/>
          </a:schemeClr>
        </a:solidFill>
        <a:ln w="9360">
          <a:solidFill>
            <a:srgbClr val="878787"/>
          </a:solidFill>
          <a:round/>
        </a:ln>
        <a:effectLst/>
        <a:sp3d contourW="9360">
          <a:contourClr>
            <a:srgbClr val="878787"/>
          </a:contourClr>
        </a:sp3d>
      </c:spPr>
    </c:sideWall>
    <c:backWall>
      <c:thickness val="0"/>
      <c:spPr>
        <a:solidFill>
          <a:schemeClr val="bg2">
            <a:lumMod val="90000"/>
          </a:schemeClr>
        </a:solidFill>
        <a:ln w="9360">
          <a:solidFill>
            <a:srgbClr val="878787"/>
          </a:solidFill>
          <a:round/>
        </a:ln>
        <a:effectLst/>
        <a:sp3d contourW="9360">
          <a:contourClr>
            <a:srgbClr val="878787"/>
          </a:contourClr>
        </a:sp3d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'Estadísticas Abril 2026'!$D$171:$J$171</c:f>
              <c:strCache>
                <c:ptCount val="1"/>
                <c:pt idx="0">
                  <c:v>INFORMACIÓN POR TEMÁTICA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  <a:sp3d/>
          </c:spPr>
          <c:invertIfNegative val="0"/>
          <c:cat>
            <c:strRef>
              <c:f>'Estadísticas Abril 2026'!$E$172:$H$175</c:f>
              <c:strCache>
                <c:ptCount val="4"/>
                <c:pt idx="0">
                  <c:v>ECONOMICA ADMINISTRATIVA</c:v>
                </c:pt>
                <c:pt idx="1">
                  <c:v>TRAMITE</c:v>
                </c:pt>
                <c:pt idx="2">
                  <c:v>SERV. PUB.</c:v>
                </c:pt>
                <c:pt idx="3">
                  <c:v>LEGAL</c:v>
                </c:pt>
              </c:strCache>
            </c:strRef>
          </c:cat>
          <c:val>
            <c:numRef>
              <c:f>'Estadísticas Abril 2026'!$I$172:$I$175</c:f>
              <c:numCache>
                <c:formatCode>General</c:formatCode>
                <c:ptCount val="4"/>
                <c:pt idx="0">
                  <c:v>37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8A-483A-9E57-4DE1345252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shape val="cylinder"/>
        <c:axId val="16931263"/>
        <c:axId val="34075551"/>
        <c:axId val="0"/>
      </c:bar3DChart>
      <c:catAx>
        <c:axId val="16931263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360" cap="flat" cmpd="sng" algn="ctr">
            <a:solidFill>
              <a:srgbClr val="878787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spc="-1" baseline="0">
                <a:solidFill>
                  <a:sysClr val="windowText" lastClr="000000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34075551"/>
        <c:crosses val="autoZero"/>
        <c:auto val="1"/>
        <c:lblAlgn val="ctr"/>
        <c:lblOffset val="100"/>
        <c:noMultiLvlLbl val="0"/>
      </c:catAx>
      <c:valAx>
        <c:axId val="34075551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169312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1"/>
  </c:chart>
  <c:spPr>
    <a:solidFill>
      <a:schemeClr val="bg2">
        <a:lumMod val="90000"/>
      </a:schemeClr>
    </a:solidFill>
    <a:ln w="9360" cap="flat" cmpd="sng" algn="ctr">
      <a:solidFill>
        <a:srgbClr val="D9D9D9"/>
      </a:solidFill>
      <a:prstDash val="solid"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view3D>
      <c:rotX val="15"/>
      <c:rotY val="20"/>
      <c:rAngAx val="1"/>
    </c:view3D>
    <c:floor>
      <c:thickness val="0"/>
      <c:spPr>
        <a:solidFill>
          <a:schemeClr val="bg2">
            <a:lumMod val="90000"/>
          </a:schemeClr>
        </a:solidFill>
        <a:ln w="9360" cap="flat" cmpd="sng" algn="ctr">
          <a:solidFill>
            <a:srgbClr val="878787"/>
          </a:solidFill>
          <a:prstDash val="solid"/>
          <a:round/>
        </a:ln>
        <a:effectLst/>
        <a:sp3d contourW="9360">
          <a:contourClr>
            <a:srgbClr val="878787"/>
          </a:contourClr>
        </a:sp3d>
      </c:spPr>
    </c:floor>
    <c:sideWall>
      <c:thickness val="0"/>
      <c:spPr>
        <a:solidFill>
          <a:schemeClr val="bg2">
            <a:lumMod val="90000"/>
          </a:schemeClr>
        </a:solidFill>
        <a:ln w="9360">
          <a:solidFill>
            <a:srgbClr val="878787"/>
          </a:solidFill>
          <a:round/>
        </a:ln>
        <a:effectLst/>
        <a:sp3d contourW="9360">
          <a:contourClr>
            <a:srgbClr val="878787"/>
          </a:contourClr>
        </a:sp3d>
      </c:spPr>
    </c:sideWall>
    <c:backWall>
      <c:thickness val="0"/>
      <c:spPr>
        <a:solidFill>
          <a:schemeClr val="bg2">
            <a:lumMod val="90000"/>
          </a:schemeClr>
        </a:solidFill>
        <a:ln w="9360">
          <a:solidFill>
            <a:srgbClr val="878787"/>
          </a:solidFill>
          <a:round/>
        </a:ln>
        <a:effectLst/>
        <a:sp3d contourW="9360">
          <a:contourClr>
            <a:srgbClr val="878787"/>
          </a:contourClr>
        </a:sp3d>
      </c:spPr>
    </c:backWall>
    <c:plotArea>
      <c:layout>
        <c:manualLayout>
          <c:layoutTarget val="inner"/>
          <c:xMode val="edge"/>
          <c:yMode val="edge"/>
          <c:x val="5.8605425361862327E-2"/>
          <c:y val="1.6260165575674793E-2"/>
          <c:w val="0.94106862765068999"/>
          <c:h val="0.67209313331124898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'Estadísticas Abril 2026'!$D$224:$G$224</c:f>
              <c:strCache>
                <c:ptCount val="1"/>
                <c:pt idx="0">
                  <c:v>SOLICITUDES CONTESTADAS POR DIRECCION 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  <a:sp3d/>
          </c:spPr>
          <c:invertIfNegative val="0"/>
          <c:cat>
            <c:strRef>
              <c:f>'Estadísticas Abril 2026'!$E$225:$F$231</c:f>
              <c:strCache>
                <c:ptCount val="7"/>
                <c:pt idx="0">
                  <c:v>Dirección General (Unidad de Transparencia)</c:v>
                </c:pt>
                <c:pt idx="1">
                  <c:v>Dirección de Administración y Finanzas (Jefatura Administrativa, Jefatura de Adquisiciones, Jefatura de Recursos Financieros, Jefatura de Adquisiciones)</c:v>
                </c:pt>
                <c:pt idx="2">
                  <c:v>Dirección Medica (Jefatura de Medicina Preventiva y Epidemiología, Jefatura de Enseñanza) </c:v>
                </c:pt>
                <c:pt idx="3">
                  <c:v>Dirección Jurídica</c:v>
                </c:pt>
                <c:pt idx="4">
                  <c:v>Órgano Interno de Control</c:v>
                </c:pt>
                <c:pt idx="5">
                  <c:v>Dirección de Unidades de Atención Medica</c:v>
                </c:pt>
                <c:pt idx="6">
                  <c:v>Dirección del Hospital General de Zapopan (Subdirección del HGZ)</c:v>
                </c:pt>
              </c:strCache>
            </c:strRef>
          </c:cat>
          <c:val>
            <c:numRef>
              <c:f>'Estadísticas Abril 2026'!$G$225:$G$231</c:f>
              <c:numCache>
                <c:formatCode>General</c:formatCode>
                <c:ptCount val="7"/>
                <c:pt idx="0">
                  <c:v>3</c:v>
                </c:pt>
                <c:pt idx="1">
                  <c:v>6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39-4C60-80C6-4A962B79A8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294300"/>
        <c:axId val="84151049"/>
        <c:axId val="0"/>
      </c:bar3DChart>
      <c:catAx>
        <c:axId val="1029430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9360" cap="flat" cmpd="sng" algn="ctr">
            <a:solidFill>
              <a:srgbClr val="878787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spc="-1" baseline="0">
                <a:solidFill>
                  <a:srgbClr val="000000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84151049"/>
        <c:crosses val="autoZero"/>
        <c:auto val="1"/>
        <c:lblAlgn val="ctr"/>
        <c:lblOffset val="100"/>
        <c:noMultiLvlLbl val="0"/>
      </c:catAx>
      <c:valAx>
        <c:axId val="84151049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102943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1"/>
  </c:chart>
  <c:spPr>
    <a:solidFill>
      <a:srgbClr val="FFFFFF"/>
    </a:solidFill>
    <a:ln w="9360" cap="flat" cmpd="sng" algn="ctr">
      <a:solidFill>
        <a:srgbClr val="D9D9D9"/>
      </a:solidFill>
      <a:prstDash val="solid"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rAngAx val="1"/>
    </c:view3D>
    <c:floor>
      <c:thickness val="0"/>
      <c:spPr>
        <a:noFill/>
        <a:ln w="9360">
          <a:solidFill>
            <a:srgbClr val="878787"/>
          </a:solidFill>
          <a:round/>
        </a:ln>
      </c:spPr>
    </c:floor>
    <c:sideWall>
      <c:thickness val="0"/>
      <c:spPr>
        <a:noFill/>
        <a:ln w="9360">
          <a:solidFill>
            <a:srgbClr val="878787"/>
          </a:solidFill>
          <a:round/>
        </a:ln>
      </c:spPr>
    </c:sideWall>
    <c:backWall>
      <c:thickness val="0"/>
      <c:spPr>
        <a:noFill/>
        <a:ln w="9360">
          <a:solidFill>
            <a:srgbClr val="878787"/>
          </a:solidFill>
          <a:round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'Estadísticas Abril 2026'!$D$41:$K$41</c:f>
              <c:strCache>
                <c:ptCount val="1"/>
                <c:pt idx="0">
                  <c:v>TIPO DE RESPUESTAS</c:v>
                </c:pt>
              </c:strCache>
            </c:strRef>
          </c:tx>
          <c:invertIfNegative val="0"/>
          <c:cat>
            <c:strRef>
              <c:f>'Estadísticas Abril 2026'!$E$42:$E$57</c:f>
              <c:strCache>
                <c:ptCount val="16"/>
                <c:pt idx="0">
                  <c:v>SE TIENE POR NO PRESENTADA ( NO CUMPLIÓ PREVENCIÓN)</c:v>
                </c:pt>
                <c:pt idx="1">
                  <c:v>NO CUMPLIO CON LOS EXTREMOS DEL ARTÍCULO 79 (REQUISITOS)</c:v>
                </c:pt>
                <c:pt idx="2">
                  <c:v>INCOMPETENCIA</c:v>
                </c:pt>
                <c:pt idx="3">
                  <c:v>NEGATIVA POR INEXISTENCIA</c:v>
                </c:pt>
                <c:pt idx="4">
                  <c:v>NEGATIVA CONFIDENCIAL E INEXISTENTE</c:v>
                </c:pt>
                <c:pt idx="5">
                  <c:v>AFIRMATIVO</c:v>
                </c:pt>
                <c:pt idx="6">
                  <c:v>AFIRMATIVO PARCIAL POR CONFIDENCIALIDAD</c:v>
                </c:pt>
                <c:pt idx="7">
                  <c:v>NEGATIVA POR CONFIDENCIALIDAD Y RESERVADA</c:v>
                </c:pt>
                <c:pt idx="8">
                  <c:v>AFIRMATIVO PARCIAL POR CONFIDENCIALIDAD E INEXISTENCIA</c:v>
                </c:pt>
                <c:pt idx="9">
                  <c:v>AFIRMATIVO PARCIAL POR CONFIDENCIALIDAD, RESERVA E INEXISTENCIA</c:v>
                </c:pt>
                <c:pt idx="10">
                  <c:v>AFIRMATIVO PARCIAL POR INEXISTENCIA</c:v>
                </c:pt>
                <c:pt idx="11">
                  <c:v>AFIRMATIVO PARCIAL POR RESERVA</c:v>
                </c:pt>
                <c:pt idx="12">
                  <c:v>AFIRMATIVO PARCIAL POR RESERVA Y CONFIDENCIALIDAD</c:v>
                </c:pt>
                <c:pt idx="13">
                  <c:v>AFIRMATIVO PARCIAL POR RESERVA E INEXISTENCIA</c:v>
                </c:pt>
                <c:pt idx="14">
                  <c:v>NEGATIVA  POR RESERVA</c:v>
                </c:pt>
                <c:pt idx="15">
                  <c:v>PREVENCIÓN ENTRAMITE</c:v>
                </c:pt>
              </c:strCache>
            </c:strRef>
          </c:cat>
          <c:val>
            <c:numRef>
              <c:f>'Estadísticas Abril 2026'!$J$42:$J$57</c:f>
              <c:numCache>
                <c:formatCode>General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</c:v>
                </c:pt>
                <c:pt idx="4">
                  <c:v>0</c:v>
                </c:pt>
                <c:pt idx="5">
                  <c:v>29</c:v>
                </c:pt>
                <c:pt idx="6">
                  <c:v>3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2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63-47D1-8CED-1EBBD1C47B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046428"/>
        <c:axId val="21622346"/>
        <c:axId val="0"/>
      </c:bar3DChart>
      <c:catAx>
        <c:axId val="6704642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700" b="0" strike="noStrike" spc="-1">
                <a:solidFill>
                  <a:srgbClr val="000000"/>
                </a:solidFill>
                <a:latin typeface="Century Gothic" panose="020B0502020202020204" pitchFamily="34" charset="0"/>
              </a:defRPr>
            </a:pPr>
            <a:endParaRPr lang="es-MX"/>
          </a:p>
        </c:txPr>
        <c:crossAx val="21622346"/>
        <c:crosses val="autoZero"/>
        <c:auto val="1"/>
        <c:lblAlgn val="ctr"/>
        <c:lblOffset val="100"/>
        <c:noMultiLvlLbl val="0"/>
      </c:catAx>
      <c:valAx>
        <c:axId val="21622346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numFmt formatCode="General" sourceLinked="0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s-MX"/>
          </a:p>
        </c:txPr>
        <c:crossAx val="67046428"/>
        <c:crosses val="autoZero"/>
        <c:crossBetween val="between"/>
      </c:valAx>
    </c:plotArea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/>
          <a:lstStyle/>
          <a:p>
            <a:pPr>
              <a:defRPr lang="es-MX"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es-MX" sz="1800" b="1" strike="noStrike" spc="-1">
                <a:solidFill>
                  <a:srgbClr val="000000"/>
                </a:solidFill>
                <a:latin typeface="Calibri"/>
              </a:rPr>
              <a:t>FORMATO SOLICITADO</a:t>
            </a:r>
          </a:p>
        </c:rich>
      </c:tx>
      <c:overlay val="0"/>
      <c:spPr>
        <a:noFill/>
        <a:ln w="0">
          <a:noFill/>
        </a:ln>
      </c:spPr>
    </c:title>
    <c:autoTitleDeleted val="0"/>
    <c:view3D>
      <c:rotX val="15"/>
      <c:rotY val="20"/>
      <c:rAngAx val="0"/>
    </c:view3D>
    <c:floor>
      <c:thickness val="0"/>
      <c:spPr>
        <a:solidFill>
          <a:srgbClr val="8EB4E3"/>
        </a:solidFill>
        <a:ln w="9360">
          <a:solidFill>
            <a:srgbClr val="878787"/>
          </a:solidFill>
          <a:round/>
        </a:ln>
      </c:spPr>
    </c:floor>
    <c:sideWall>
      <c:thickness val="0"/>
      <c:spPr>
        <a:solidFill>
          <a:srgbClr val="E8F1F4"/>
        </a:solidFill>
        <a:ln w="9360">
          <a:solidFill>
            <a:srgbClr val="878787"/>
          </a:solidFill>
          <a:round/>
        </a:ln>
      </c:spPr>
    </c:sideWall>
    <c:backWall>
      <c:thickness val="0"/>
      <c:spPr>
        <a:solidFill>
          <a:srgbClr val="E8F1F4"/>
        </a:solidFill>
        <a:ln w="9360">
          <a:solidFill>
            <a:srgbClr val="878787"/>
          </a:solidFill>
          <a:round/>
        </a:ln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'Estadísticas Mayo 2026'!$D$93:$J$93</c:f>
              <c:strCache>
                <c:ptCount val="1"/>
                <c:pt idx="0">
                  <c:v>       FORMATO SOLICITADO</c:v>
                </c:pt>
              </c:strCache>
            </c:strRef>
          </c:tx>
          <c:spPr>
            <a:solidFill>
              <a:srgbClr val="3E8EA4"/>
            </a:solidFill>
            <a:ln w="9360">
              <a:solidFill>
                <a:srgbClr val="337D90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'Estadísticas Mayo 2026'!$E$94:$E$98</c:f>
              <c:strCache>
                <c:ptCount val="5"/>
                <c:pt idx="0">
                  <c:v>VIA CORREO ELECTRONICO</c:v>
                </c:pt>
                <c:pt idx="1">
                  <c:v>VÍA PNT</c:v>
                </c:pt>
                <c:pt idx="2">
                  <c:v>REPRODUCCIÓN DE DOCUMENTOS (COPIA SIMPLE, COPIA CERTIFICADA, PLANO SIMPLE Y PLANO CERTIFICADO)</c:v>
                </c:pt>
                <c:pt idx="3">
                  <c:v>FORMATO DIGITAL</c:v>
                </c:pt>
                <c:pt idx="4">
                  <c:v>CONSULTA DIRECTA</c:v>
                </c:pt>
              </c:strCache>
            </c:strRef>
          </c:cat>
          <c:val>
            <c:numRef>
              <c:f>'Estadísticas Mayo 2026'!$G$94:$G$98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90CF-41FA-9224-40664059AB5D}"/>
            </c:ext>
          </c:extLst>
        </c:ser>
        <c:ser>
          <c:idx val="1"/>
          <c:order val="1"/>
          <c:spPr>
            <a:solidFill>
              <a:srgbClr val="4BACC6"/>
            </a:solidFill>
            <a:ln w="9360">
              <a:solidFill>
                <a:srgbClr val="337D90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'Estadísticas Mayo 2026'!$E$94:$E$98</c:f>
              <c:strCache>
                <c:ptCount val="5"/>
                <c:pt idx="0">
                  <c:v>VIA CORREO ELECTRONICO</c:v>
                </c:pt>
                <c:pt idx="1">
                  <c:v>VÍA PNT</c:v>
                </c:pt>
                <c:pt idx="2">
                  <c:v>REPRODUCCIÓN DE DOCUMENTOS (COPIA SIMPLE, COPIA CERTIFICADA, PLANO SIMPLE Y PLANO CERTIFICADO)</c:v>
                </c:pt>
                <c:pt idx="3">
                  <c:v>FORMATO DIGITAL</c:v>
                </c:pt>
                <c:pt idx="4">
                  <c:v>CONSULTA DIRECTA</c:v>
                </c:pt>
              </c:strCache>
            </c:strRef>
          </c:cat>
          <c:val>
            <c:numRef>
              <c:f>'Estadísticas Mayo 2026'!$H$94:$H$98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1-90CF-41FA-9224-40664059AB5D}"/>
            </c:ext>
          </c:extLst>
        </c:ser>
        <c:ser>
          <c:idx val="2"/>
          <c:order val="2"/>
          <c:spPr>
            <a:solidFill>
              <a:srgbClr val="A9CEDC"/>
            </a:solidFill>
            <a:ln w="9360">
              <a:solidFill>
                <a:srgbClr val="337D90"/>
              </a:solidFill>
              <a:round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90CF-41FA-9224-40664059AB5D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90CF-41FA-9224-40664059AB5D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90CF-41FA-9224-40664059AB5D}"/>
              </c:ext>
            </c:extLst>
          </c:dPt>
          <c:dLbls>
            <c:dLbl>
              <c:idx val="0"/>
              <c:layout>
                <c:manualLayout>
                  <c:x val="1.36507558031164E-2"/>
                  <c:y val="-2.88377988610206E-2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0CF-41FA-9224-40664059AB5D}"/>
                </c:ext>
              </c:extLst>
            </c:dLbl>
            <c:dLbl>
              <c:idx val="3"/>
              <c:layout>
                <c:manualLayout>
                  <c:x val="7.6540375047837702E-3"/>
                  <c:y val="-2.7586213554461801E-2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0CF-41FA-9224-40664059AB5D}"/>
                </c:ext>
              </c:extLst>
            </c:dLbl>
            <c:dLbl>
              <c:idx val="4"/>
              <c:layout>
                <c:manualLayout>
                  <c:x val="9.1848450057405301E-3"/>
                  <c:y val="-2.7586213554461801E-2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0CF-41FA-9224-40664059AB5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'Estadísticas Mayo 2026'!$E$94:$E$98</c:f>
              <c:strCache>
                <c:ptCount val="5"/>
                <c:pt idx="0">
                  <c:v>VIA CORREO ELECTRONICO</c:v>
                </c:pt>
                <c:pt idx="1">
                  <c:v>VÍA PNT</c:v>
                </c:pt>
                <c:pt idx="2">
                  <c:v>REPRODUCCIÓN DE DOCUMENTOS (COPIA SIMPLE, COPIA CERTIFICADA, PLANO SIMPLE Y PLANO CERTIFICADO)</c:v>
                </c:pt>
                <c:pt idx="3">
                  <c:v>FORMATO DIGITAL</c:v>
                </c:pt>
                <c:pt idx="4">
                  <c:v>CONSULTA DIRECTA</c:v>
                </c:pt>
              </c:strCache>
            </c:strRef>
          </c:cat>
          <c:val>
            <c:numRef>
              <c:f>'Estadísticas Mayo 2026'!$I$94:$I$98</c:f>
              <c:numCache>
                <c:formatCode>General</c:formatCode>
                <c:ptCount val="5"/>
                <c:pt idx="0">
                  <c:v>3</c:v>
                </c:pt>
                <c:pt idx="1">
                  <c:v>8</c:v>
                </c:pt>
                <c:pt idx="2">
                  <c:v>23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0CF-41FA-9224-40664059AB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shape val="cylinder"/>
        <c:axId val="93864663"/>
        <c:axId val="63872614"/>
        <c:axId val="0"/>
      </c:bar3DChart>
      <c:catAx>
        <c:axId val="93864663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17375E"/>
                </a:solidFill>
                <a:latin typeface="Calibri"/>
              </a:defRPr>
            </a:pPr>
            <a:endParaRPr lang="es-MX"/>
          </a:p>
        </c:txPr>
        <c:crossAx val="63872614"/>
        <c:crosses val="autoZero"/>
        <c:auto val="1"/>
        <c:lblAlgn val="ctr"/>
        <c:lblOffset val="100"/>
        <c:noMultiLvlLbl val="0"/>
      </c:catAx>
      <c:valAx>
        <c:axId val="6387261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one"/>
        <c:crossAx val="93864663"/>
        <c:crosses val="autoZero"/>
        <c:crossBetween val="between"/>
      </c:valAx>
    </c:plotArea>
    <c:plotVisOnly val="1"/>
    <c:dispBlanksAs val="gap"/>
    <c:showDLblsOverMax val="1"/>
  </c:chart>
  <c:spPr>
    <a:solidFill>
      <a:schemeClr val="bg1">
        <a:lumMod val="95000"/>
      </a:schemeClr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800" b="1" i="0" u="none" strike="noStrike" kern="1200" spc="-1" baseline="0">
                <a:solidFill>
                  <a:srgbClr val="000000"/>
                </a:solidFill>
                <a:latin typeface="Calibri"/>
                <a:ea typeface="+mn-ea"/>
                <a:cs typeface="+mn-cs"/>
              </a:defRPr>
            </a:pPr>
            <a:r>
              <a:rPr lang="en-US" sz="1800" b="1" strike="noStrike" spc="-1">
                <a:solidFill>
                  <a:srgbClr val="000000"/>
                </a:solidFill>
                <a:latin typeface="Calibri"/>
              </a:rPr>
              <a:t>TIPO DE INFORMACIÓN</a:t>
            </a:r>
          </a:p>
        </c:rich>
      </c:tx>
      <c:overlay val="0"/>
      <c:spPr>
        <a:noFill/>
        <a:ln w="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800" b="1" i="0" u="none" strike="noStrike" kern="1200" spc="-1" baseline="0">
              <a:solidFill>
                <a:srgbClr val="000000"/>
              </a:solidFill>
              <a:latin typeface="Calibri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15"/>
      <c:rotY val="20"/>
      <c:rAngAx val="0"/>
    </c:view3D>
    <c:floor>
      <c:thickness val="0"/>
      <c:spPr>
        <a:solidFill>
          <a:schemeClr val="bg2">
            <a:lumMod val="90000"/>
          </a:schemeClr>
        </a:solidFill>
        <a:ln w="9360" cap="flat" cmpd="sng" algn="ctr">
          <a:noFill/>
          <a:prstDash val="solid"/>
          <a:round/>
        </a:ln>
        <a:effectLst/>
        <a:sp3d/>
      </c:spPr>
    </c:floor>
    <c:sideWall>
      <c:thickness val="0"/>
      <c:spPr>
        <a:solidFill>
          <a:schemeClr val="bg2">
            <a:lumMod val="90000"/>
          </a:schemeClr>
        </a:solidFill>
        <a:ln w="9360">
          <a:solidFill>
            <a:srgbClr val="878787"/>
          </a:solidFill>
          <a:round/>
        </a:ln>
        <a:effectLst/>
        <a:sp3d contourW="9360">
          <a:contourClr>
            <a:srgbClr val="878787"/>
          </a:contourClr>
        </a:sp3d>
      </c:spPr>
    </c:sideWall>
    <c:backWall>
      <c:thickness val="0"/>
      <c:spPr>
        <a:solidFill>
          <a:schemeClr val="bg2">
            <a:lumMod val="90000"/>
          </a:schemeClr>
        </a:solidFill>
        <a:ln w="9360">
          <a:solidFill>
            <a:srgbClr val="878787"/>
          </a:solidFill>
          <a:round/>
        </a:ln>
        <a:effectLst/>
        <a:sp3d contourW="9360">
          <a:contourClr>
            <a:srgbClr val="878787"/>
          </a:contourClr>
        </a:sp3d>
      </c:spPr>
    </c:backWall>
    <c:plotArea>
      <c:layout>
        <c:manualLayout>
          <c:layoutTarget val="inner"/>
          <c:xMode val="edge"/>
          <c:yMode val="edge"/>
          <c:x val="3.3783022904889499E-4"/>
          <c:y val="0.170352844357576"/>
          <c:w val="0.96862683272899297"/>
          <c:h val="0.71093508898261504"/>
        </c:manualLayout>
      </c:layout>
      <c:bar3DChart>
        <c:barDir val="col"/>
        <c:grouping val="stacked"/>
        <c:varyColors val="0"/>
        <c:ser>
          <c:idx val="0"/>
          <c:order val="0"/>
          <c:spPr>
            <a:solidFill>
              <a:schemeClr val="accent5">
                <a:tint val="54000"/>
              </a:schemeClr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none" anchor="ctr" anchorCtr="1"/>
              <a:lstStyle/>
              <a:p>
                <a:pPr>
                  <a:defRPr sz="1000" b="0" i="0" u="none" strike="noStrike" kern="1200" spc="-1" baseline="0">
                    <a:solidFill>
                      <a:schemeClr val="tx1"/>
                    </a:solidFill>
                    <a:latin typeface="Arial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'Estadísticas Mayo 2026'!$D$144:$E$147</c:f>
              <c:multiLvlStrCache>
                <c:ptCount val="4"/>
                <c:lvl>
                  <c:pt idx="0">
                    <c:v>ORDINARIA</c:v>
                  </c:pt>
                  <c:pt idx="1">
                    <c:v>FUNDAMENTAL</c:v>
                  </c:pt>
                  <c:pt idx="2">
                    <c:v>RESERVADA</c:v>
                  </c:pt>
                  <c:pt idx="3">
                    <c:v>CONFIDENCIAL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4</c:v>
                  </c:pt>
                  <c:pt idx="3">
                    <c:v>3</c:v>
                  </c:pt>
                </c:lvl>
              </c:multiLvlStrCache>
            </c:multiLvlStrRef>
          </c:cat>
          <c:val>
            <c:numRef>
              <c:f>'Estadísticas Mayo 2026'!$F$144:$F$147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0-A4DD-4046-8BB8-6921BE106695}"/>
            </c:ext>
          </c:extLst>
        </c:ser>
        <c:ser>
          <c:idx val="1"/>
          <c:order val="1"/>
          <c:spPr>
            <a:solidFill>
              <a:schemeClr val="accent5">
                <a:tint val="77000"/>
              </a:schemeClr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none" anchor="ctr" anchorCtr="1"/>
              <a:lstStyle/>
              <a:p>
                <a:pPr>
                  <a:defRPr sz="1000" b="0" i="0" u="none" strike="noStrike" kern="1200" spc="-1" baseline="0">
                    <a:solidFill>
                      <a:schemeClr val="tx1"/>
                    </a:solidFill>
                    <a:latin typeface="Arial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'Estadísticas Mayo 2026'!$D$144:$E$147</c:f>
              <c:multiLvlStrCache>
                <c:ptCount val="4"/>
                <c:lvl>
                  <c:pt idx="0">
                    <c:v>ORDINARIA</c:v>
                  </c:pt>
                  <c:pt idx="1">
                    <c:v>FUNDAMENTAL</c:v>
                  </c:pt>
                  <c:pt idx="2">
                    <c:v>RESERVADA</c:v>
                  </c:pt>
                  <c:pt idx="3">
                    <c:v>CONFIDENCIAL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4</c:v>
                  </c:pt>
                  <c:pt idx="3">
                    <c:v>3</c:v>
                  </c:pt>
                </c:lvl>
              </c:multiLvlStrCache>
            </c:multiLvlStrRef>
          </c:cat>
          <c:val>
            <c:numRef>
              <c:f>'Estadísticas Mayo 2026'!$H$144:$H$147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1-A4DD-4046-8BB8-6921BE106695}"/>
            </c:ext>
          </c:extLst>
        </c:ser>
        <c:ser>
          <c:idx val="2"/>
          <c:order val="2"/>
          <c:spPr>
            <a:solidFill>
              <a:schemeClr val="accent5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none" anchor="ctr" anchorCtr="1"/>
              <a:lstStyle/>
              <a:p>
                <a:pPr>
                  <a:defRPr sz="1000" b="0" i="0" u="none" strike="noStrike" kern="1200" spc="-1" baseline="0">
                    <a:solidFill>
                      <a:schemeClr val="tx1"/>
                    </a:solidFill>
                    <a:latin typeface="Arial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'Estadísticas Mayo 2026'!$D$144:$E$147</c:f>
              <c:multiLvlStrCache>
                <c:ptCount val="4"/>
                <c:lvl>
                  <c:pt idx="0">
                    <c:v>ORDINARIA</c:v>
                  </c:pt>
                  <c:pt idx="1">
                    <c:v>FUNDAMENTAL</c:v>
                  </c:pt>
                  <c:pt idx="2">
                    <c:v>RESERVADA</c:v>
                  </c:pt>
                  <c:pt idx="3">
                    <c:v>CONFIDENCIAL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4</c:v>
                  </c:pt>
                  <c:pt idx="3">
                    <c:v>3</c:v>
                  </c:pt>
                </c:lvl>
              </c:multiLvlStrCache>
            </c:multiLvlStrRef>
          </c:cat>
          <c:val>
            <c:numRef>
              <c:f>'Estadísticas Mayo 2026'!$G$144:$G$147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2-A4DD-4046-8BB8-6921BE106695}"/>
            </c:ext>
          </c:extLst>
        </c:ser>
        <c:ser>
          <c:idx val="3"/>
          <c:order val="3"/>
          <c:spPr>
            <a:solidFill>
              <a:schemeClr val="accent5">
                <a:shade val="76000"/>
              </a:schemeClr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A4DD-4046-8BB8-6921BE106695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A4DD-4046-8BB8-6921BE106695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A4DD-4046-8BB8-6921BE106695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A4DD-4046-8BB8-6921BE106695}"/>
              </c:ext>
            </c:extLst>
          </c:dPt>
          <c:dLbls>
            <c:dLbl>
              <c:idx val="0"/>
              <c:layout>
                <c:manualLayout>
                  <c:x val="2.7477666557461599E-2"/>
                  <c:y val="-0.1939742937027079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4DD-4046-8BB8-6921BE106695}"/>
                </c:ext>
              </c:extLst>
            </c:dLbl>
            <c:dLbl>
              <c:idx val="1"/>
              <c:layout>
                <c:manualLayout>
                  <c:x val="2.26440297060485E-2"/>
                  <c:y val="-0.1581196049129799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4DD-4046-8BB8-6921BE106695}"/>
                </c:ext>
              </c:extLst>
            </c:dLbl>
            <c:dLbl>
              <c:idx val="2"/>
              <c:layout>
                <c:manualLayout>
                  <c:x val="1.3320013320013299E-2"/>
                  <c:y val="-0.14529914529914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4DD-4046-8BB8-6921BE106695}"/>
                </c:ext>
              </c:extLst>
            </c:dLbl>
            <c:dLbl>
              <c:idx val="3"/>
              <c:layout>
                <c:manualLayout>
                  <c:x val="1.1988011988012E-2"/>
                  <c:y val="-0.15811965811965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4DD-4046-8BB8-6921BE10669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spc="-1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'Estadísticas Mayo 2026'!$D$144:$E$147</c:f>
              <c:multiLvlStrCache>
                <c:ptCount val="4"/>
                <c:lvl>
                  <c:pt idx="0">
                    <c:v>ORDINARIA</c:v>
                  </c:pt>
                  <c:pt idx="1">
                    <c:v>FUNDAMENTAL</c:v>
                  </c:pt>
                  <c:pt idx="2">
                    <c:v>RESERVADA</c:v>
                  </c:pt>
                  <c:pt idx="3">
                    <c:v>CONFIDENCIAL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4</c:v>
                  </c:pt>
                  <c:pt idx="3">
                    <c:v>3</c:v>
                  </c:pt>
                </c:lvl>
              </c:multiLvlStrCache>
            </c:multiLvlStrRef>
          </c:cat>
          <c:val>
            <c:numRef>
              <c:f>'Estadísticas Mayo 2026'!$I$144:$I$147</c:f>
              <c:numCache>
                <c:formatCode>General</c:formatCode>
                <c:ptCount val="4"/>
                <c:pt idx="0">
                  <c:v>32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4DD-4046-8BB8-6921BE106695}"/>
            </c:ext>
          </c:extLst>
        </c:ser>
        <c:ser>
          <c:idx val="4"/>
          <c:order val="4"/>
          <c:spPr>
            <a:solidFill>
              <a:schemeClr val="accent5">
                <a:shade val="53000"/>
              </a:schemeClr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none" anchor="ctr" anchorCtr="1"/>
              <a:lstStyle/>
              <a:p>
                <a:pPr>
                  <a:defRPr sz="1000" b="0" i="0" u="none" strike="noStrike" kern="1200" spc="-1" baseline="0">
                    <a:solidFill>
                      <a:schemeClr val="tx1"/>
                    </a:solidFill>
                    <a:latin typeface="Arial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'Estadísticas Mayo 2026'!$D$144:$E$147</c:f>
              <c:multiLvlStrCache>
                <c:ptCount val="4"/>
                <c:lvl>
                  <c:pt idx="0">
                    <c:v>ORDINARIA</c:v>
                  </c:pt>
                  <c:pt idx="1">
                    <c:v>FUNDAMENTAL</c:v>
                  </c:pt>
                  <c:pt idx="2">
                    <c:v>RESERVADA</c:v>
                  </c:pt>
                  <c:pt idx="3">
                    <c:v>CONFIDENCIAL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4</c:v>
                  </c:pt>
                  <c:pt idx="3">
                    <c:v>3</c:v>
                  </c:pt>
                </c:lvl>
              </c:multiLvlStrCache>
            </c:multiLvlStrRef>
          </c:cat>
          <c:val>
            <c:numRef>
              <c:f>'Estadísticas Mayo 2026'!$J$144:$J$147</c:f>
              <c:numCache>
                <c:formatCode>0%</c:formatCode>
                <c:ptCount val="4"/>
                <c:pt idx="0">
                  <c:v>0.94117647058823528</c:v>
                </c:pt>
                <c:pt idx="1">
                  <c:v>5.8823529411764705E-2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4DD-4046-8BB8-6921BE1066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shape val="cylinder"/>
        <c:axId val="97717773"/>
        <c:axId val="7473050"/>
        <c:axId val="0"/>
      </c:bar3DChart>
      <c:catAx>
        <c:axId val="97717773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360" cap="flat" cmpd="sng" algn="ctr">
            <a:solidFill>
              <a:srgbClr val="878787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spc="-1" baseline="0">
                <a:solidFill>
                  <a:srgbClr val="4F6228"/>
                </a:solidFill>
                <a:latin typeface="Calibri"/>
                <a:ea typeface="+mn-ea"/>
                <a:cs typeface="+mn-cs"/>
              </a:defRPr>
            </a:pPr>
            <a:endParaRPr lang="es-MX"/>
          </a:p>
        </c:txPr>
        <c:crossAx val="7473050"/>
        <c:crosses val="autoZero"/>
        <c:auto val="1"/>
        <c:lblAlgn val="ctr"/>
        <c:lblOffset val="100"/>
        <c:noMultiLvlLbl val="0"/>
      </c:catAx>
      <c:valAx>
        <c:axId val="747305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9771777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1"/>
  </c:chart>
  <c:spPr>
    <a:solidFill>
      <a:schemeClr val="bg2">
        <a:lumMod val="90000"/>
      </a:schemeClr>
    </a:solidFill>
    <a:ln w="9360" cap="flat" cmpd="sng" algn="ctr">
      <a:solidFill>
        <a:srgbClr val="D9D9D9"/>
      </a:solidFill>
      <a:prstDash val="solid"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s-MX" sz="1800" b="1" i="0" u="none" strike="noStrike" kern="1200" spc="-1" baseline="0">
                <a:solidFill>
                  <a:srgbClr val="000000"/>
                </a:solidFill>
                <a:latin typeface="Calibri"/>
                <a:ea typeface="+mn-ea"/>
                <a:cs typeface="+mn-cs"/>
              </a:defRPr>
            </a:pPr>
            <a:r>
              <a:rPr lang="es-MX" sz="1800" b="1" strike="noStrike" spc="-1">
                <a:solidFill>
                  <a:srgbClr val="000000"/>
                </a:solidFill>
                <a:latin typeface="Calibri"/>
              </a:rPr>
              <a:t>NOTIFICACIÓN DE RESPUESTA</a:t>
            </a:r>
          </a:p>
        </c:rich>
      </c:tx>
      <c:overlay val="0"/>
      <c:spPr>
        <a:noFill/>
        <a:ln w="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s-MX" sz="1800" b="1" i="0" u="none" strike="noStrike" kern="1200" spc="-1" baseline="0">
              <a:solidFill>
                <a:srgbClr val="000000"/>
              </a:solidFill>
              <a:latin typeface="Calibri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15"/>
      <c:rotY val="20"/>
      <c:rAngAx val="1"/>
    </c:view3D>
    <c:floor>
      <c:thickness val="0"/>
      <c:spPr>
        <a:solidFill>
          <a:schemeClr val="bg2">
            <a:lumMod val="90000"/>
          </a:schemeClr>
        </a:solidFill>
        <a:ln w="9360" cap="flat" cmpd="sng" algn="ctr">
          <a:solidFill>
            <a:srgbClr val="878787"/>
          </a:solidFill>
          <a:prstDash val="solid"/>
          <a:round/>
        </a:ln>
        <a:effectLst/>
        <a:sp3d contourW="9360">
          <a:contourClr>
            <a:srgbClr val="878787"/>
          </a:contourClr>
        </a:sp3d>
      </c:spPr>
    </c:floor>
    <c:sideWall>
      <c:thickness val="0"/>
      <c:spPr>
        <a:solidFill>
          <a:schemeClr val="bg2">
            <a:lumMod val="90000"/>
          </a:schemeClr>
        </a:solidFill>
        <a:ln w="9360">
          <a:solidFill>
            <a:srgbClr val="878787"/>
          </a:solidFill>
          <a:round/>
        </a:ln>
        <a:effectLst/>
        <a:sp3d contourW="9360">
          <a:contourClr>
            <a:srgbClr val="878787"/>
          </a:contourClr>
        </a:sp3d>
      </c:spPr>
    </c:sideWall>
    <c:backWall>
      <c:thickness val="0"/>
      <c:spPr>
        <a:solidFill>
          <a:schemeClr val="bg2">
            <a:lumMod val="90000"/>
          </a:schemeClr>
        </a:solidFill>
        <a:ln w="9360">
          <a:solidFill>
            <a:srgbClr val="878787"/>
          </a:solidFill>
          <a:round/>
        </a:ln>
        <a:effectLst/>
        <a:sp3d contourW="9360">
          <a:contourClr>
            <a:srgbClr val="878787"/>
          </a:contourClr>
        </a:sp3d>
      </c:spPr>
    </c:backWall>
    <c:plotArea>
      <c:layout>
        <c:manualLayout>
          <c:layoutTarget val="inner"/>
          <c:xMode val="edge"/>
          <c:yMode val="edge"/>
          <c:x val="2.8343621399177E-2"/>
          <c:y val="0.19466004346476201"/>
          <c:w val="0.96288580246913602"/>
          <c:h val="0.59805443444064998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'Estadísticas Mayo 2026'!$D$197:$J$197</c:f>
              <c:strCache>
                <c:ptCount val="1"/>
                <c:pt idx="0">
                  <c:v>NOTIFICACIONES DE RESPUESTA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  <a:sp3d/>
          </c:spPr>
          <c:invertIfNegative val="0"/>
          <c:cat>
            <c:strRef>
              <c:f>'Estadísticas Mayo 2026'!$E$198:$H$201</c:f>
              <c:strCache>
                <c:ptCount val="4"/>
                <c:pt idx="0">
                  <c:v>PNT</c:v>
                </c:pt>
                <c:pt idx="1">
                  <c:v>CORREO ELECTRONICO</c:v>
                </c:pt>
                <c:pt idx="2">
                  <c:v>NOTIFICACIÓN PERSONAL</c:v>
                </c:pt>
                <c:pt idx="3">
                  <c:v>LISTAS</c:v>
                </c:pt>
              </c:strCache>
            </c:strRef>
          </c:cat>
          <c:val>
            <c:numRef>
              <c:f>'Estadísticas Mayo 2026'!$I$198:$I$201</c:f>
              <c:numCache>
                <c:formatCode>General</c:formatCode>
                <c:ptCount val="4"/>
                <c:pt idx="0">
                  <c:v>9</c:v>
                </c:pt>
                <c:pt idx="1">
                  <c:v>7</c:v>
                </c:pt>
                <c:pt idx="2">
                  <c:v>18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17-40F4-931D-51D6EEDD69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shape val="cylinder"/>
        <c:axId val="94883654"/>
        <c:axId val="50697286"/>
        <c:axId val="0"/>
      </c:bar3DChart>
      <c:catAx>
        <c:axId val="9488365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360" cap="flat" cmpd="sng" algn="ctr">
            <a:solidFill>
              <a:srgbClr val="878787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spc="-1" baseline="0">
                <a:solidFill>
                  <a:sysClr val="windowText" lastClr="000000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50697286"/>
        <c:crosses val="autoZero"/>
        <c:auto val="1"/>
        <c:lblAlgn val="ctr"/>
        <c:lblOffset val="100"/>
        <c:noMultiLvlLbl val="0"/>
      </c:catAx>
      <c:valAx>
        <c:axId val="5069728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9488365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1"/>
  </c:chart>
  <c:spPr>
    <a:solidFill>
      <a:schemeClr val="bg2">
        <a:lumMod val="90000"/>
      </a:schemeClr>
    </a:solidFill>
    <a:ln w="9360" cap="flat" cmpd="sng" algn="ctr">
      <a:solidFill>
        <a:srgbClr val="D9D9D9"/>
      </a:solidFill>
      <a:prstDash val="solid"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s-MX" sz="1800" b="1" i="0" u="none" strike="noStrike" kern="1200" spc="-1" baseline="0">
                <a:solidFill>
                  <a:srgbClr val="000000"/>
                </a:solidFill>
                <a:latin typeface="Calibri"/>
                <a:ea typeface="+mn-ea"/>
                <a:cs typeface="+mn-cs"/>
              </a:defRPr>
            </a:pPr>
            <a:r>
              <a:rPr lang="es-MX" sz="1800" b="1" strike="noStrike" spc="-1">
                <a:solidFill>
                  <a:srgbClr val="000000"/>
                </a:solidFill>
                <a:latin typeface="Calibri"/>
              </a:rPr>
              <a:t>SOLICITUD POR TIPO</a:t>
            </a:r>
          </a:p>
        </c:rich>
      </c:tx>
      <c:overlay val="0"/>
      <c:spPr>
        <a:noFill/>
        <a:ln w="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s-MX" sz="1800" b="1" i="0" u="none" strike="noStrike" kern="1200" spc="-1" baseline="0">
              <a:solidFill>
                <a:srgbClr val="000000"/>
              </a:solidFill>
              <a:latin typeface="Calibri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15"/>
      <c:rotY val="20"/>
      <c:rAngAx val="1"/>
    </c:view3D>
    <c:floor>
      <c:thickness val="0"/>
      <c:spPr>
        <a:solidFill>
          <a:schemeClr val="bg2">
            <a:lumMod val="90000"/>
          </a:schemeClr>
        </a:solidFill>
        <a:ln w="9360" cap="flat" cmpd="sng" algn="ctr">
          <a:solidFill>
            <a:srgbClr val="878787"/>
          </a:solidFill>
          <a:prstDash val="solid"/>
          <a:round/>
        </a:ln>
        <a:effectLst/>
        <a:sp3d contourW="9360">
          <a:contourClr>
            <a:srgbClr val="878787"/>
          </a:contourClr>
        </a:sp3d>
      </c:spPr>
    </c:floor>
    <c:sideWall>
      <c:thickness val="0"/>
      <c:spPr>
        <a:noFill/>
        <a:ln w="25560">
          <a:noFill/>
        </a:ln>
        <a:effectLst/>
        <a:sp3d/>
      </c:spPr>
    </c:sideWall>
    <c:backWall>
      <c:thickness val="0"/>
      <c:spPr>
        <a:noFill/>
        <a:ln w="25560"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2.62805317942904E-2"/>
          <c:y val="0.188481012658228"/>
          <c:w val="0.94661444913944104"/>
          <c:h val="0.64037974683544296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'Estadísticas Mayo 2026'!$C$19:$F$19</c:f>
              <c:strCache>
                <c:ptCount val="4"/>
                <c:pt idx="0">
                  <c:v>SOLICITUDES POR TIPO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  <a:sp3d/>
          </c:spPr>
          <c:invertIfNegative val="0"/>
          <c:cat>
            <c:strRef>
              <c:f>'Estadísticas Mayo 2026'!$C$20:$E$20</c:f>
              <c:strCache>
                <c:ptCount val="3"/>
                <c:pt idx="0">
                  <c:v>PNT</c:v>
                </c:pt>
                <c:pt idx="1">
                  <c:v>MANUALES</c:v>
                </c:pt>
                <c:pt idx="2">
                  <c:v>CORREO</c:v>
                </c:pt>
              </c:strCache>
            </c:strRef>
          </c:cat>
          <c:val>
            <c:numRef>
              <c:f>'Estadísticas Mayo 2026'!$C$21:$E$21</c:f>
              <c:numCache>
                <c:formatCode>General</c:formatCode>
                <c:ptCount val="3"/>
                <c:pt idx="0">
                  <c:v>10</c:v>
                </c:pt>
                <c:pt idx="1">
                  <c:v>18</c:v>
                </c:pt>
                <c:pt idx="2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A8-4C00-80B3-7DC08FBEFD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shape val="cylinder"/>
        <c:axId val="18066958"/>
        <c:axId val="76168285"/>
        <c:axId val="0"/>
      </c:bar3DChart>
      <c:catAx>
        <c:axId val="1806695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360" cap="flat" cmpd="sng" algn="ctr">
            <a:solidFill>
              <a:srgbClr val="878787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spc="-1" baseline="0">
                <a:solidFill>
                  <a:sysClr val="windowText" lastClr="000000"/>
                </a:solidFill>
                <a:latin typeface="Calibri"/>
                <a:ea typeface="+mn-ea"/>
                <a:cs typeface="+mn-cs"/>
              </a:defRPr>
            </a:pPr>
            <a:endParaRPr lang="es-MX"/>
          </a:p>
        </c:txPr>
        <c:crossAx val="76168285"/>
        <c:crosses val="autoZero"/>
        <c:auto val="1"/>
        <c:lblAlgn val="ctr"/>
        <c:lblOffset val="100"/>
        <c:noMultiLvlLbl val="0"/>
      </c:catAx>
      <c:valAx>
        <c:axId val="76168285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one"/>
        <c:crossAx val="18066958"/>
        <c:crosses val="autoZero"/>
        <c:crossBetween val="between"/>
      </c:valAx>
      <c:spPr>
        <a:noFill/>
        <a:ln>
          <a:noFill/>
        </a:ln>
        <a:effectLst/>
      </c:spPr>
    </c:plotArea>
    <c:plotVisOnly val="0"/>
    <c:dispBlanksAs val="gap"/>
    <c:showDLblsOverMax val="1"/>
  </c:chart>
  <c:spPr>
    <a:solidFill>
      <a:schemeClr val="bg1">
        <a:lumMod val="95000"/>
      </a:schemeClr>
    </a:solidFill>
    <a:ln w="9360" cap="flat" cmpd="sng" algn="ctr">
      <a:solidFill>
        <a:srgbClr val="D9D9D9"/>
      </a:solidFill>
      <a:prstDash val="solid"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s-MX" sz="1800" b="1" i="0" u="none" strike="noStrike" kern="1200" spc="-1" baseline="0">
                <a:solidFill>
                  <a:srgbClr val="000000"/>
                </a:solidFill>
                <a:latin typeface="Calibri"/>
                <a:ea typeface="+mn-ea"/>
                <a:cs typeface="+mn-cs"/>
              </a:defRPr>
            </a:pPr>
            <a:r>
              <a:rPr lang="es-MX" sz="1800" b="1" strike="noStrike" spc="-1">
                <a:solidFill>
                  <a:srgbClr val="000000"/>
                </a:solidFill>
                <a:latin typeface="Calibri"/>
              </a:rPr>
              <a:t>SOLICITUD POR GÉNERO</a:t>
            </a:r>
          </a:p>
        </c:rich>
      </c:tx>
      <c:overlay val="0"/>
      <c:spPr>
        <a:noFill/>
        <a:ln w="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s-MX" sz="1800" b="1" i="0" u="none" strike="noStrike" kern="1200" spc="-1" baseline="0">
              <a:solidFill>
                <a:srgbClr val="000000"/>
              </a:solidFill>
              <a:latin typeface="Calibri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15"/>
      <c:rotY val="20"/>
      <c:rAngAx val="1"/>
    </c:view3D>
    <c:floor>
      <c:thickness val="0"/>
      <c:spPr>
        <a:solidFill>
          <a:schemeClr val="bg2">
            <a:lumMod val="90000"/>
          </a:schemeClr>
        </a:solidFill>
        <a:ln w="9360" cap="flat" cmpd="sng" algn="ctr">
          <a:solidFill>
            <a:srgbClr val="878787"/>
          </a:solidFill>
          <a:prstDash val="solid"/>
          <a:round/>
        </a:ln>
        <a:effectLst/>
        <a:sp3d contourW="9360">
          <a:contourClr>
            <a:srgbClr val="878787"/>
          </a:contourClr>
        </a:sp3d>
      </c:spPr>
    </c:floor>
    <c:sideWall>
      <c:thickness val="0"/>
      <c:spPr>
        <a:noFill/>
        <a:ln w="25400">
          <a:noFill/>
        </a:ln>
        <a:effectLst/>
        <a:sp3d/>
      </c:spPr>
    </c:sideWall>
    <c:backWall>
      <c:thickness val="0"/>
      <c:spPr>
        <a:noFill/>
        <a:ln w="25400"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2.62805317942904E-2"/>
          <c:y val="0.188481012658228"/>
          <c:w val="0.94661444913944104"/>
          <c:h val="0.64037974683544296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'Estadísticas Mayo 2026'!$H$19:$L$19</c:f>
              <c:strCache>
                <c:ptCount val="5"/>
                <c:pt idx="0">
                  <c:v>SOLICITUD POR GÉNERO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  <a:sp3d/>
          </c:spPr>
          <c:invertIfNegative val="0"/>
          <c:cat>
            <c:strRef>
              <c:f>'Estadísticas Mayo 2026'!$H$20:$K$20</c:f>
              <c:strCache>
                <c:ptCount val="4"/>
                <c:pt idx="0">
                  <c:v>MASCULINO</c:v>
                </c:pt>
                <c:pt idx="1">
                  <c:v>FEMENINO</c:v>
                </c:pt>
                <c:pt idx="2">
                  <c:v>EMPRESAS</c:v>
                </c:pt>
                <c:pt idx="3">
                  <c:v>SEUDÓNIMO</c:v>
                </c:pt>
              </c:strCache>
            </c:strRef>
          </c:cat>
          <c:val>
            <c:numRef>
              <c:f>'Estadísticas Mayo 2026'!$H$21:$K$21</c:f>
              <c:numCache>
                <c:formatCode>General</c:formatCode>
                <c:ptCount val="4"/>
                <c:pt idx="0">
                  <c:v>8</c:v>
                </c:pt>
                <c:pt idx="1">
                  <c:v>17</c:v>
                </c:pt>
                <c:pt idx="2">
                  <c:v>0</c:v>
                </c:pt>
                <c:pt idx="3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52-44E9-9134-43ABDE565D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shape val="cylinder"/>
        <c:axId val="18066958"/>
        <c:axId val="76168285"/>
        <c:axId val="0"/>
      </c:bar3DChart>
      <c:catAx>
        <c:axId val="1806695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360" cap="flat" cmpd="sng" algn="ctr">
            <a:solidFill>
              <a:srgbClr val="878787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spc="-1" baseline="0">
                <a:solidFill>
                  <a:sysClr val="windowText" lastClr="000000"/>
                </a:solidFill>
                <a:latin typeface="Calibri"/>
                <a:ea typeface="+mn-ea"/>
                <a:cs typeface="+mn-cs"/>
              </a:defRPr>
            </a:pPr>
            <a:endParaRPr lang="es-MX"/>
          </a:p>
        </c:txPr>
        <c:crossAx val="76168285"/>
        <c:crosses val="autoZero"/>
        <c:auto val="1"/>
        <c:lblAlgn val="ctr"/>
        <c:lblOffset val="100"/>
        <c:noMultiLvlLbl val="0"/>
      </c:catAx>
      <c:valAx>
        <c:axId val="76168285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one"/>
        <c:crossAx val="18066958"/>
        <c:crosses val="autoZero"/>
        <c:crossBetween val="between"/>
      </c:valAx>
      <c:spPr>
        <a:noFill/>
        <a:ln>
          <a:noFill/>
        </a:ln>
        <a:effectLst/>
      </c:spPr>
    </c:plotArea>
    <c:plotVisOnly val="0"/>
    <c:dispBlanksAs val="gap"/>
    <c:showDLblsOverMax val="1"/>
  </c:chart>
  <c:spPr>
    <a:solidFill>
      <a:schemeClr val="bg1">
        <a:lumMod val="95000"/>
      </a:schemeClr>
    </a:solidFill>
    <a:ln w="9360" cap="flat" cmpd="sng" algn="ctr">
      <a:solidFill>
        <a:srgbClr val="D9D9D9"/>
      </a:solidFill>
      <a:prstDash val="solid"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s-MX" sz="1800" b="1" i="0" u="none" strike="noStrike" kern="1200" spc="-1" baseline="0">
                <a:solidFill>
                  <a:srgbClr val="000000"/>
                </a:solidFill>
                <a:latin typeface="Calibri"/>
                <a:ea typeface="+mn-ea"/>
                <a:cs typeface="+mn-cs"/>
              </a:defRPr>
            </a:pPr>
            <a:r>
              <a:rPr lang="es-MX" sz="1800" b="1" strike="noStrike" spc="-1">
                <a:solidFill>
                  <a:srgbClr val="000000"/>
                </a:solidFill>
                <a:latin typeface="Calibri"/>
              </a:rPr>
              <a:t>INFORMACIÓN POR TEMÁTICA</a:t>
            </a:r>
          </a:p>
        </c:rich>
      </c:tx>
      <c:overlay val="0"/>
      <c:spPr>
        <a:noFill/>
        <a:ln w="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s-MX" sz="1800" b="1" i="0" u="none" strike="noStrike" kern="1200" spc="-1" baseline="0">
              <a:solidFill>
                <a:srgbClr val="000000"/>
              </a:solidFill>
              <a:latin typeface="Calibri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15"/>
      <c:rotY val="20"/>
      <c:rAngAx val="1"/>
    </c:view3D>
    <c:floor>
      <c:thickness val="0"/>
      <c:spPr>
        <a:solidFill>
          <a:schemeClr val="bg2">
            <a:lumMod val="90000"/>
          </a:schemeClr>
        </a:solidFill>
        <a:ln w="9360" cap="flat" cmpd="sng" algn="ctr">
          <a:solidFill>
            <a:srgbClr val="878787"/>
          </a:solidFill>
          <a:prstDash val="solid"/>
          <a:round/>
        </a:ln>
        <a:effectLst/>
        <a:sp3d contourW="9360">
          <a:contourClr>
            <a:srgbClr val="878787"/>
          </a:contourClr>
        </a:sp3d>
      </c:spPr>
    </c:floor>
    <c:sideWall>
      <c:thickness val="0"/>
      <c:spPr>
        <a:solidFill>
          <a:schemeClr val="bg2">
            <a:lumMod val="90000"/>
          </a:schemeClr>
        </a:solidFill>
        <a:ln w="9360">
          <a:solidFill>
            <a:srgbClr val="878787"/>
          </a:solidFill>
          <a:round/>
        </a:ln>
        <a:effectLst/>
        <a:sp3d contourW="9360">
          <a:contourClr>
            <a:srgbClr val="878787"/>
          </a:contourClr>
        </a:sp3d>
      </c:spPr>
    </c:sideWall>
    <c:backWall>
      <c:thickness val="0"/>
      <c:spPr>
        <a:solidFill>
          <a:schemeClr val="bg2">
            <a:lumMod val="90000"/>
          </a:schemeClr>
        </a:solidFill>
        <a:ln w="9360">
          <a:solidFill>
            <a:srgbClr val="878787"/>
          </a:solidFill>
          <a:round/>
        </a:ln>
        <a:effectLst/>
        <a:sp3d contourW="9360">
          <a:contourClr>
            <a:srgbClr val="878787"/>
          </a:contourClr>
        </a:sp3d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'Estadísticas Mayo 2026'!$D$171:$J$171</c:f>
              <c:strCache>
                <c:ptCount val="1"/>
                <c:pt idx="0">
                  <c:v>INFORMACIÓN POR TEMÁTICA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  <a:sp3d/>
          </c:spPr>
          <c:invertIfNegative val="0"/>
          <c:cat>
            <c:strRef>
              <c:f>'Estadísticas Mayo 2026'!$E$172:$H$175</c:f>
              <c:strCache>
                <c:ptCount val="4"/>
                <c:pt idx="0">
                  <c:v>ECONOMICA ADMINISTRATIVA</c:v>
                </c:pt>
                <c:pt idx="1">
                  <c:v>TRAMITE</c:v>
                </c:pt>
                <c:pt idx="2">
                  <c:v>SERV. PUB.</c:v>
                </c:pt>
                <c:pt idx="3">
                  <c:v>LEGAL</c:v>
                </c:pt>
              </c:strCache>
            </c:strRef>
          </c:cat>
          <c:val>
            <c:numRef>
              <c:f>'Estadísticas Mayo 2026'!$I$172:$I$175</c:f>
              <c:numCache>
                <c:formatCode>General</c:formatCode>
                <c:ptCount val="4"/>
                <c:pt idx="0">
                  <c:v>34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0C-43FD-8D8F-2272D94382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shape val="cylinder"/>
        <c:axId val="16931263"/>
        <c:axId val="34075551"/>
        <c:axId val="0"/>
      </c:bar3DChart>
      <c:catAx>
        <c:axId val="16931263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360" cap="flat" cmpd="sng" algn="ctr">
            <a:solidFill>
              <a:srgbClr val="878787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spc="-1" baseline="0">
                <a:solidFill>
                  <a:sysClr val="windowText" lastClr="000000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34075551"/>
        <c:crosses val="autoZero"/>
        <c:auto val="1"/>
        <c:lblAlgn val="ctr"/>
        <c:lblOffset val="100"/>
        <c:noMultiLvlLbl val="0"/>
      </c:catAx>
      <c:valAx>
        <c:axId val="34075551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169312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1"/>
  </c:chart>
  <c:spPr>
    <a:solidFill>
      <a:schemeClr val="bg2">
        <a:lumMod val="90000"/>
      </a:schemeClr>
    </a:solidFill>
    <a:ln w="9360" cap="flat" cmpd="sng" algn="ctr">
      <a:solidFill>
        <a:srgbClr val="D9D9D9"/>
      </a:solidFill>
      <a:prstDash val="solid"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view3D>
      <c:rotX val="15"/>
      <c:rotY val="20"/>
      <c:rAngAx val="1"/>
    </c:view3D>
    <c:floor>
      <c:thickness val="0"/>
      <c:spPr>
        <a:solidFill>
          <a:schemeClr val="bg2">
            <a:lumMod val="90000"/>
          </a:schemeClr>
        </a:solidFill>
        <a:ln w="9360" cap="flat" cmpd="sng" algn="ctr">
          <a:solidFill>
            <a:srgbClr val="878787"/>
          </a:solidFill>
          <a:prstDash val="solid"/>
          <a:round/>
        </a:ln>
        <a:effectLst/>
        <a:sp3d contourW="9360">
          <a:contourClr>
            <a:srgbClr val="878787"/>
          </a:contourClr>
        </a:sp3d>
      </c:spPr>
    </c:floor>
    <c:sideWall>
      <c:thickness val="0"/>
      <c:spPr>
        <a:solidFill>
          <a:schemeClr val="bg2">
            <a:lumMod val="90000"/>
          </a:schemeClr>
        </a:solidFill>
        <a:ln w="9360">
          <a:solidFill>
            <a:srgbClr val="878787"/>
          </a:solidFill>
          <a:round/>
        </a:ln>
        <a:effectLst/>
        <a:sp3d contourW="9360">
          <a:contourClr>
            <a:srgbClr val="878787"/>
          </a:contourClr>
        </a:sp3d>
      </c:spPr>
    </c:sideWall>
    <c:backWall>
      <c:thickness val="0"/>
      <c:spPr>
        <a:solidFill>
          <a:schemeClr val="bg2">
            <a:lumMod val="90000"/>
          </a:schemeClr>
        </a:solidFill>
        <a:ln w="9360">
          <a:solidFill>
            <a:srgbClr val="878787"/>
          </a:solidFill>
          <a:round/>
        </a:ln>
        <a:effectLst/>
        <a:sp3d contourW="9360">
          <a:contourClr>
            <a:srgbClr val="878787"/>
          </a:contourClr>
        </a:sp3d>
      </c:spPr>
    </c:backWall>
    <c:plotArea>
      <c:layout>
        <c:manualLayout>
          <c:layoutTarget val="inner"/>
          <c:xMode val="edge"/>
          <c:yMode val="edge"/>
          <c:x val="5.8605425361862327E-2"/>
          <c:y val="1.6260165575674793E-2"/>
          <c:w val="0.94106862765068999"/>
          <c:h val="0.67209313331124898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'Estadísticas Mayo 2026'!$D$224:$G$224</c:f>
              <c:strCache>
                <c:ptCount val="1"/>
                <c:pt idx="0">
                  <c:v>SOLICITUDES CONTESTADAS POR DIRECCION 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  <a:sp3d/>
          </c:spPr>
          <c:invertIfNegative val="0"/>
          <c:cat>
            <c:strRef>
              <c:f>'Estadísticas Mayo 2026'!$E$225:$F$231</c:f>
              <c:strCache>
                <c:ptCount val="7"/>
                <c:pt idx="0">
                  <c:v>Dirección General (Unidad de Transparencia)</c:v>
                </c:pt>
                <c:pt idx="1">
                  <c:v>Dirección de Administración y Finanzas (Jefatura Administrativa, Jefatura de Adquisiciones, Jefatura de Recursos Financieros, Jefatura de Adquisiciones)</c:v>
                </c:pt>
                <c:pt idx="2">
                  <c:v>Dirección Medica (Jefatura de Medicina Preventiva y Epidemiología, Jefatura de Enseñanza) </c:v>
                </c:pt>
                <c:pt idx="3">
                  <c:v>Dirección Jurídica</c:v>
                </c:pt>
                <c:pt idx="4">
                  <c:v>Órgano Interno de Control</c:v>
                </c:pt>
                <c:pt idx="5">
                  <c:v>Dirección de Unidades de Atención Medica</c:v>
                </c:pt>
                <c:pt idx="6">
                  <c:v>Dirección del Hospital General de Zapopan (Subdirección del HGZ)</c:v>
                </c:pt>
              </c:strCache>
            </c:strRef>
          </c:cat>
          <c:val>
            <c:numRef>
              <c:f>'Estadísticas Mayo 2026'!$G$225:$G$231</c:f>
              <c:numCache>
                <c:formatCode>General</c:formatCode>
                <c:ptCount val="7"/>
                <c:pt idx="0">
                  <c:v>2</c:v>
                </c:pt>
                <c:pt idx="1">
                  <c:v>9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7</c:v>
                </c:pt>
                <c:pt idx="6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AA-4D10-B327-AFBF489D72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294300"/>
        <c:axId val="84151049"/>
        <c:axId val="0"/>
      </c:bar3DChart>
      <c:catAx>
        <c:axId val="1029430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9360" cap="flat" cmpd="sng" algn="ctr">
            <a:solidFill>
              <a:srgbClr val="878787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spc="-1" baseline="0">
                <a:solidFill>
                  <a:srgbClr val="000000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84151049"/>
        <c:crosses val="autoZero"/>
        <c:auto val="1"/>
        <c:lblAlgn val="ctr"/>
        <c:lblOffset val="100"/>
        <c:noMultiLvlLbl val="0"/>
      </c:catAx>
      <c:valAx>
        <c:axId val="84151049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102943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1"/>
  </c:chart>
  <c:spPr>
    <a:solidFill>
      <a:srgbClr val="FFFFFF"/>
    </a:solidFill>
    <a:ln w="9360" cap="flat" cmpd="sng" algn="ctr">
      <a:solidFill>
        <a:srgbClr val="D9D9D9"/>
      </a:solidFill>
      <a:prstDash val="solid"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s-MX" sz="1800" b="1" i="0" u="none" strike="noStrike" kern="1200" spc="-1" baseline="0">
                <a:solidFill>
                  <a:srgbClr val="000000"/>
                </a:solidFill>
                <a:latin typeface="Calibri"/>
                <a:ea typeface="+mn-ea"/>
                <a:cs typeface="+mn-cs"/>
              </a:defRPr>
            </a:pPr>
            <a:r>
              <a:rPr lang="es-MX" sz="1800" b="1" strike="noStrike" spc="-1">
                <a:solidFill>
                  <a:srgbClr val="000000"/>
                </a:solidFill>
                <a:latin typeface="Calibri"/>
              </a:rPr>
              <a:t>SOLICITUD POR TIPO</a:t>
            </a:r>
          </a:p>
        </c:rich>
      </c:tx>
      <c:overlay val="0"/>
      <c:spPr>
        <a:noFill/>
        <a:ln w="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s-MX" sz="1800" b="1" i="0" u="none" strike="noStrike" kern="1200" spc="-1" baseline="0">
              <a:solidFill>
                <a:srgbClr val="000000"/>
              </a:solidFill>
              <a:latin typeface="Calibri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15"/>
      <c:rotY val="20"/>
      <c:rAngAx val="1"/>
    </c:view3D>
    <c:floor>
      <c:thickness val="0"/>
      <c:spPr>
        <a:solidFill>
          <a:schemeClr val="bg2">
            <a:lumMod val="90000"/>
          </a:schemeClr>
        </a:solidFill>
        <a:ln w="9360" cap="flat" cmpd="sng" algn="ctr">
          <a:solidFill>
            <a:srgbClr val="878787"/>
          </a:solidFill>
          <a:prstDash val="solid"/>
          <a:round/>
        </a:ln>
        <a:effectLst/>
        <a:sp3d contourW="9360">
          <a:contourClr>
            <a:srgbClr val="878787"/>
          </a:contourClr>
        </a:sp3d>
      </c:spPr>
    </c:floor>
    <c:sideWall>
      <c:thickness val="0"/>
      <c:spPr>
        <a:noFill/>
        <a:ln w="25560">
          <a:noFill/>
        </a:ln>
        <a:effectLst/>
        <a:sp3d/>
      </c:spPr>
    </c:sideWall>
    <c:backWall>
      <c:thickness val="0"/>
      <c:spPr>
        <a:noFill/>
        <a:ln w="25560"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2.62805317942904E-2"/>
          <c:y val="0.188481012658228"/>
          <c:w val="0.94661444913944104"/>
          <c:h val="0.64037974683544296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'Estadísticas Enero 2026'!$C$19:$F$19</c:f>
              <c:strCache>
                <c:ptCount val="4"/>
                <c:pt idx="0">
                  <c:v>SOLICITUDES POR TIPO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  <a:sp3d/>
          </c:spPr>
          <c:invertIfNegative val="0"/>
          <c:cat>
            <c:strRef>
              <c:f>'Estadísticas Enero 2026'!$C$20:$E$20</c:f>
              <c:strCache>
                <c:ptCount val="3"/>
                <c:pt idx="0">
                  <c:v>PNT</c:v>
                </c:pt>
                <c:pt idx="1">
                  <c:v>MANUALES</c:v>
                </c:pt>
                <c:pt idx="2">
                  <c:v>CORREO</c:v>
                </c:pt>
              </c:strCache>
            </c:strRef>
          </c:cat>
          <c:val>
            <c:numRef>
              <c:f>'Estadísticas Enero 2026'!$C$21:$E$21</c:f>
              <c:numCache>
                <c:formatCode>General</c:formatCode>
                <c:ptCount val="3"/>
                <c:pt idx="0">
                  <c:v>18</c:v>
                </c:pt>
                <c:pt idx="1">
                  <c:v>23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0C64-44C9-90FC-9E266C883C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shape val="cylinder"/>
        <c:axId val="18066958"/>
        <c:axId val="76168285"/>
        <c:axId val="0"/>
      </c:bar3DChart>
      <c:catAx>
        <c:axId val="1806695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360" cap="flat" cmpd="sng" algn="ctr">
            <a:solidFill>
              <a:srgbClr val="878787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spc="-1" baseline="0">
                <a:solidFill>
                  <a:sysClr val="windowText" lastClr="000000"/>
                </a:solidFill>
                <a:latin typeface="Calibri"/>
                <a:ea typeface="+mn-ea"/>
                <a:cs typeface="+mn-cs"/>
              </a:defRPr>
            </a:pPr>
            <a:endParaRPr lang="es-MX"/>
          </a:p>
        </c:txPr>
        <c:crossAx val="76168285"/>
        <c:crosses val="autoZero"/>
        <c:auto val="1"/>
        <c:lblAlgn val="ctr"/>
        <c:lblOffset val="100"/>
        <c:noMultiLvlLbl val="0"/>
      </c:catAx>
      <c:valAx>
        <c:axId val="76168285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one"/>
        <c:crossAx val="18066958"/>
        <c:crosses val="autoZero"/>
        <c:crossBetween val="between"/>
      </c:valAx>
      <c:spPr>
        <a:noFill/>
        <a:ln>
          <a:noFill/>
        </a:ln>
        <a:effectLst/>
      </c:spPr>
    </c:plotArea>
    <c:plotVisOnly val="0"/>
    <c:dispBlanksAs val="gap"/>
    <c:showDLblsOverMax val="1"/>
  </c:chart>
  <c:spPr>
    <a:solidFill>
      <a:schemeClr val="bg1">
        <a:lumMod val="95000"/>
      </a:schemeClr>
    </a:solidFill>
    <a:ln w="9360" cap="flat" cmpd="sng" algn="ctr">
      <a:solidFill>
        <a:srgbClr val="D9D9D9"/>
      </a:solidFill>
      <a:prstDash val="solid"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rAngAx val="1"/>
    </c:view3D>
    <c:floor>
      <c:thickness val="0"/>
      <c:spPr>
        <a:noFill/>
        <a:ln w="9360">
          <a:solidFill>
            <a:srgbClr val="878787"/>
          </a:solidFill>
          <a:round/>
        </a:ln>
      </c:spPr>
    </c:floor>
    <c:sideWall>
      <c:thickness val="0"/>
      <c:spPr>
        <a:noFill/>
        <a:ln w="9360">
          <a:solidFill>
            <a:srgbClr val="878787"/>
          </a:solidFill>
          <a:round/>
        </a:ln>
      </c:spPr>
    </c:sideWall>
    <c:backWall>
      <c:thickness val="0"/>
      <c:spPr>
        <a:noFill/>
        <a:ln w="9360">
          <a:solidFill>
            <a:srgbClr val="878787"/>
          </a:solidFill>
          <a:round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'Estadísticas Mayo 2026'!$D$41:$K$41</c:f>
              <c:strCache>
                <c:ptCount val="1"/>
                <c:pt idx="0">
                  <c:v>TIPO DE RESPUESTAS</c:v>
                </c:pt>
              </c:strCache>
            </c:strRef>
          </c:tx>
          <c:invertIfNegative val="0"/>
          <c:cat>
            <c:strRef>
              <c:f>'Estadísticas Mayo 2026'!$E$42:$E$57</c:f>
              <c:strCache>
                <c:ptCount val="16"/>
                <c:pt idx="0">
                  <c:v>SE TIENE POR NO PRESENTADA ( NO CUMPLIÓ PREVENCIÓN)</c:v>
                </c:pt>
                <c:pt idx="1">
                  <c:v>NO CUMPLIO CON LOS EXTREMOS DEL ARTÍCULO 79 (REQUISITOS)</c:v>
                </c:pt>
                <c:pt idx="2">
                  <c:v>INCOMPETENCIA</c:v>
                </c:pt>
                <c:pt idx="3">
                  <c:v>NEGATIVA POR INEXISTENCIA</c:v>
                </c:pt>
                <c:pt idx="4">
                  <c:v>NEGATIVA CONFIDENCIAL E INEXISTENTE</c:v>
                </c:pt>
                <c:pt idx="5">
                  <c:v>AFIRMATIVO</c:v>
                </c:pt>
                <c:pt idx="6">
                  <c:v>AFIRMATIVO PARCIAL POR CONFIDENCIALIDAD</c:v>
                </c:pt>
                <c:pt idx="7">
                  <c:v>NEGATIVA POR CONFIDENCIALIDAD Y RESERVADA</c:v>
                </c:pt>
                <c:pt idx="8">
                  <c:v>AFIRMATIVO PARCIAL POR CONFIDENCIALIDAD E INEXISTENCIA</c:v>
                </c:pt>
                <c:pt idx="9">
                  <c:v>AFIRMATIVO PARCIAL POR CONFIDENCIALIDAD, RESERVA E INEXISTENCIA</c:v>
                </c:pt>
                <c:pt idx="10">
                  <c:v>AFIRMATIVO PARCIAL POR INEXISTENCIA</c:v>
                </c:pt>
                <c:pt idx="11">
                  <c:v>AFIRMATIVO PARCIAL POR RESERVA</c:v>
                </c:pt>
                <c:pt idx="12">
                  <c:v>AFIRMATIVO PARCIAL POR RESERVA Y CONFIDENCIALIDAD</c:v>
                </c:pt>
                <c:pt idx="13">
                  <c:v>AFIRMATIVO PARCIAL POR RESERVA E INEXISTENCIA</c:v>
                </c:pt>
                <c:pt idx="14">
                  <c:v>NEGATIVA  POR RESERVA</c:v>
                </c:pt>
                <c:pt idx="15">
                  <c:v>PREVENCIÓN ENTRAMITE</c:v>
                </c:pt>
              </c:strCache>
            </c:strRef>
          </c:cat>
          <c:val>
            <c:numRef>
              <c:f>'Estadísticas Mayo 2026'!$J$42:$J$57</c:f>
              <c:numCache>
                <c:formatCode>General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5</c:v>
                </c:pt>
                <c:pt idx="4">
                  <c:v>0</c:v>
                </c:pt>
                <c:pt idx="5">
                  <c:v>25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2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16-4743-85CB-208223C6F2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046428"/>
        <c:axId val="21622346"/>
        <c:axId val="0"/>
      </c:bar3DChart>
      <c:catAx>
        <c:axId val="6704642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700" b="0" strike="noStrike" spc="-1">
                <a:solidFill>
                  <a:srgbClr val="000000"/>
                </a:solidFill>
                <a:latin typeface="Century Gothic" panose="020B0502020202020204" pitchFamily="34" charset="0"/>
              </a:defRPr>
            </a:pPr>
            <a:endParaRPr lang="es-MX"/>
          </a:p>
        </c:txPr>
        <c:crossAx val="21622346"/>
        <c:crosses val="autoZero"/>
        <c:auto val="1"/>
        <c:lblAlgn val="ctr"/>
        <c:lblOffset val="100"/>
        <c:noMultiLvlLbl val="0"/>
      </c:catAx>
      <c:valAx>
        <c:axId val="21622346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numFmt formatCode="General" sourceLinked="0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s-MX"/>
          </a:p>
        </c:txPr>
        <c:crossAx val="67046428"/>
        <c:crosses val="autoZero"/>
        <c:crossBetween val="between"/>
      </c:valAx>
    </c:plotArea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s-MX" sz="1800" b="1" i="0" u="none" strike="noStrike" kern="1200" spc="-1" baseline="0">
                <a:solidFill>
                  <a:srgbClr val="000000"/>
                </a:solidFill>
                <a:latin typeface="Calibri"/>
                <a:ea typeface="+mn-ea"/>
                <a:cs typeface="+mn-cs"/>
              </a:defRPr>
            </a:pPr>
            <a:r>
              <a:rPr lang="es-MX" sz="1800" b="1" strike="noStrike" spc="-1">
                <a:solidFill>
                  <a:srgbClr val="000000"/>
                </a:solidFill>
                <a:latin typeface="Calibri"/>
              </a:rPr>
              <a:t>SOLICITUD POR GÉNERO</a:t>
            </a:r>
          </a:p>
        </c:rich>
      </c:tx>
      <c:overlay val="0"/>
      <c:spPr>
        <a:noFill/>
        <a:ln w="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s-MX" sz="1800" b="1" i="0" u="none" strike="noStrike" kern="1200" spc="-1" baseline="0">
              <a:solidFill>
                <a:srgbClr val="000000"/>
              </a:solidFill>
              <a:latin typeface="Calibri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15"/>
      <c:rotY val="20"/>
      <c:rAngAx val="1"/>
    </c:view3D>
    <c:floor>
      <c:thickness val="0"/>
      <c:spPr>
        <a:solidFill>
          <a:schemeClr val="bg2">
            <a:lumMod val="90000"/>
          </a:schemeClr>
        </a:solidFill>
        <a:ln w="9360" cap="flat" cmpd="sng" algn="ctr">
          <a:solidFill>
            <a:srgbClr val="878787"/>
          </a:solidFill>
          <a:prstDash val="solid"/>
          <a:round/>
        </a:ln>
        <a:effectLst/>
        <a:sp3d contourW="9360">
          <a:contourClr>
            <a:srgbClr val="878787"/>
          </a:contourClr>
        </a:sp3d>
      </c:spPr>
    </c:floor>
    <c:sideWall>
      <c:thickness val="0"/>
      <c:spPr>
        <a:noFill/>
        <a:ln w="25400">
          <a:noFill/>
        </a:ln>
        <a:effectLst/>
        <a:sp3d/>
      </c:spPr>
    </c:sideWall>
    <c:backWall>
      <c:thickness val="0"/>
      <c:spPr>
        <a:noFill/>
        <a:ln w="25400"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2.62805317942904E-2"/>
          <c:y val="0.188481012658228"/>
          <c:w val="0.94661444913944104"/>
          <c:h val="0.64037974683544296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'Estadísticas Enero 2026'!$H$19:$L$19</c:f>
              <c:strCache>
                <c:ptCount val="5"/>
                <c:pt idx="0">
                  <c:v>SOLICITUD POR GÉNERO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  <a:sp3d/>
          </c:spPr>
          <c:invertIfNegative val="0"/>
          <c:cat>
            <c:strRef>
              <c:f>'Estadísticas Enero 2026'!$H$20:$K$20</c:f>
              <c:strCache>
                <c:ptCount val="4"/>
                <c:pt idx="0">
                  <c:v>MASCULINO</c:v>
                </c:pt>
                <c:pt idx="1">
                  <c:v>FEMENINO</c:v>
                </c:pt>
                <c:pt idx="2">
                  <c:v>EMPRESAS</c:v>
                </c:pt>
                <c:pt idx="3">
                  <c:v>SEUDÓNIMO</c:v>
                </c:pt>
              </c:strCache>
            </c:strRef>
          </c:cat>
          <c:val>
            <c:numRef>
              <c:f>'Estadísticas Enero 2026'!$H$21:$K$21</c:f>
              <c:numCache>
                <c:formatCode>General</c:formatCode>
                <c:ptCount val="4"/>
                <c:pt idx="0">
                  <c:v>17</c:v>
                </c:pt>
                <c:pt idx="1">
                  <c:v>20</c:v>
                </c:pt>
                <c:pt idx="2">
                  <c:v>0</c:v>
                </c:pt>
                <c:pt idx="3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F205-4DCF-9829-FD1C9E28B6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shape val="cylinder"/>
        <c:axId val="18066958"/>
        <c:axId val="76168285"/>
        <c:axId val="0"/>
      </c:bar3DChart>
      <c:catAx>
        <c:axId val="1806695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360" cap="flat" cmpd="sng" algn="ctr">
            <a:solidFill>
              <a:srgbClr val="878787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spc="-1" baseline="0">
                <a:solidFill>
                  <a:sysClr val="windowText" lastClr="000000"/>
                </a:solidFill>
                <a:latin typeface="Calibri"/>
                <a:ea typeface="+mn-ea"/>
                <a:cs typeface="+mn-cs"/>
              </a:defRPr>
            </a:pPr>
            <a:endParaRPr lang="es-MX"/>
          </a:p>
        </c:txPr>
        <c:crossAx val="76168285"/>
        <c:crosses val="autoZero"/>
        <c:auto val="1"/>
        <c:lblAlgn val="ctr"/>
        <c:lblOffset val="100"/>
        <c:noMultiLvlLbl val="0"/>
      </c:catAx>
      <c:valAx>
        <c:axId val="76168285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one"/>
        <c:crossAx val="18066958"/>
        <c:crosses val="autoZero"/>
        <c:crossBetween val="between"/>
      </c:valAx>
      <c:spPr>
        <a:noFill/>
        <a:ln>
          <a:noFill/>
        </a:ln>
        <a:effectLst/>
      </c:spPr>
    </c:plotArea>
    <c:plotVisOnly val="0"/>
    <c:dispBlanksAs val="gap"/>
    <c:showDLblsOverMax val="1"/>
  </c:chart>
  <c:spPr>
    <a:solidFill>
      <a:schemeClr val="bg1">
        <a:lumMod val="95000"/>
      </a:schemeClr>
    </a:solidFill>
    <a:ln w="9360" cap="flat" cmpd="sng" algn="ctr">
      <a:solidFill>
        <a:srgbClr val="D9D9D9"/>
      </a:solidFill>
      <a:prstDash val="solid"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s-MX" sz="1800" b="1" i="0" u="none" strike="noStrike" kern="1200" spc="-1" baseline="0">
                <a:solidFill>
                  <a:srgbClr val="000000"/>
                </a:solidFill>
                <a:latin typeface="Calibri"/>
                <a:ea typeface="+mn-ea"/>
                <a:cs typeface="+mn-cs"/>
              </a:defRPr>
            </a:pPr>
            <a:r>
              <a:rPr lang="es-MX" sz="1800" b="1" strike="noStrike" spc="-1">
                <a:solidFill>
                  <a:srgbClr val="000000"/>
                </a:solidFill>
                <a:latin typeface="Calibri"/>
              </a:rPr>
              <a:t>INFORMACIÓN POR TEMÁTICA</a:t>
            </a:r>
          </a:p>
        </c:rich>
      </c:tx>
      <c:overlay val="0"/>
      <c:spPr>
        <a:noFill/>
        <a:ln w="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s-MX" sz="1800" b="1" i="0" u="none" strike="noStrike" kern="1200" spc="-1" baseline="0">
              <a:solidFill>
                <a:srgbClr val="000000"/>
              </a:solidFill>
              <a:latin typeface="Calibri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15"/>
      <c:rotY val="20"/>
      <c:rAngAx val="1"/>
    </c:view3D>
    <c:floor>
      <c:thickness val="0"/>
      <c:spPr>
        <a:solidFill>
          <a:schemeClr val="bg2">
            <a:lumMod val="90000"/>
          </a:schemeClr>
        </a:solidFill>
        <a:ln w="9360" cap="flat" cmpd="sng" algn="ctr">
          <a:solidFill>
            <a:srgbClr val="878787"/>
          </a:solidFill>
          <a:prstDash val="solid"/>
          <a:round/>
        </a:ln>
        <a:effectLst/>
        <a:sp3d contourW="9360">
          <a:contourClr>
            <a:srgbClr val="878787"/>
          </a:contourClr>
        </a:sp3d>
      </c:spPr>
    </c:floor>
    <c:sideWall>
      <c:thickness val="0"/>
      <c:spPr>
        <a:solidFill>
          <a:schemeClr val="bg2">
            <a:lumMod val="90000"/>
          </a:schemeClr>
        </a:solidFill>
        <a:ln w="9360">
          <a:solidFill>
            <a:srgbClr val="878787"/>
          </a:solidFill>
          <a:round/>
        </a:ln>
        <a:effectLst/>
        <a:sp3d contourW="9360">
          <a:contourClr>
            <a:srgbClr val="878787"/>
          </a:contourClr>
        </a:sp3d>
      </c:spPr>
    </c:sideWall>
    <c:backWall>
      <c:thickness val="0"/>
      <c:spPr>
        <a:solidFill>
          <a:schemeClr val="bg2">
            <a:lumMod val="90000"/>
          </a:schemeClr>
        </a:solidFill>
        <a:ln w="9360">
          <a:solidFill>
            <a:srgbClr val="878787"/>
          </a:solidFill>
          <a:round/>
        </a:ln>
        <a:effectLst/>
        <a:sp3d contourW="9360">
          <a:contourClr>
            <a:srgbClr val="878787"/>
          </a:contourClr>
        </a:sp3d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'Estadísticas Enero 2026'!$D$171:$J$171</c:f>
              <c:strCache>
                <c:ptCount val="1"/>
                <c:pt idx="0">
                  <c:v>INFORMACIÓN POR TEMÁTICA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  <a:sp3d/>
          </c:spPr>
          <c:invertIfNegative val="0"/>
          <c:cat>
            <c:strRef>
              <c:f>'Estadísticas Enero 2026'!$E$172:$H$175</c:f>
              <c:strCache>
                <c:ptCount val="4"/>
                <c:pt idx="0">
                  <c:v>ECONOMICA ADMINISTRATIVA</c:v>
                </c:pt>
                <c:pt idx="1">
                  <c:v>TRAMITE</c:v>
                </c:pt>
                <c:pt idx="2">
                  <c:v>SERV. PUB.</c:v>
                </c:pt>
                <c:pt idx="3">
                  <c:v>LEGAL</c:v>
                </c:pt>
              </c:strCache>
            </c:strRef>
          </c:cat>
          <c:val>
            <c:numRef>
              <c:f>'Estadísticas Enero 2026'!$I$172:$I$175</c:f>
              <c:numCache>
                <c:formatCode>General</c:formatCode>
                <c:ptCount val="4"/>
                <c:pt idx="0">
                  <c:v>42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7AF-4EAB-A26C-95CD2B2061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shape val="cylinder"/>
        <c:axId val="16931263"/>
        <c:axId val="34075551"/>
        <c:axId val="0"/>
      </c:bar3DChart>
      <c:catAx>
        <c:axId val="16931263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360" cap="flat" cmpd="sng" algn="ctr">
            <a:solidFill>
              <a:srgbClr val="878787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spc="-1" baseline="0">
                <a:solidFill>
                  <a:sysClr val="windowText" lastClr="000000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34075551"/>
        <c:crosses val="autoZero"/>
        <c:auto val="1"/>
        <c:lblAlgn val="ctr"/>
        <c:lblOffset val="100"/>
        <c:noMultiLvlLbl val="0"/>
      </c:catAx>
      <c:valAx>
        <c:axId val="34075551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169312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1"/>
  </c:chart>
  <c:spPr>
    <a:solidFill>
      <a:schemeClr val="bg2">
        <a:lumMod val="90000"/>
      </a:schemeClr>
    </a:solidFill>
    <a:ln w="9360" cap="flat" cmpd="sng" algn="ctr">
      <a:solidFill>
        <a:srgbClr val="D9D9D9"/>
      </a:solidFill>
      <a:prstDash val="solid"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view3D>
      <c:rotX val="15"/>
      <c:rotY val="20"/>
      <c:rAngAx val="1"/>
    </c:view3D>
    <c:floor>
      <c:thickness val="0"/>
      <c:spPr>
        <a:solidFill>
          <a:schemeClr val="bg2">
            <a:lumMod val="90000"/>
          </a:schemeClr>
        </a:solidFill>
        <a:ln w="9360" cap="flat" cmpd="sng" algn="ctr">
          <a:solidFill>
            <a:srgbClr val="878787"/>
          </a:solidFill>
          <a:prstDash val="solid"/>
          <a:round/>
        </a:ln>
        <a:effectLst/>
        <a:sp3d contourW="9360">
          <a:contourClr>
            <a:srgbClr val="878787"/>
          </a:contourClr>
        </a:sp3d>
      </c:spPr>
    </c:floor>
    <c:sideWall>
      <c:thickness val="0"/>
      <c:spPr>
        <a:solidFill>
          <a:schemeClr val="bg2">
            <a:lumMod val="90000"/>
          </a:schemeClr>
        </a:solidFill>
        <a:ln w="9360">
          <a:solidFill>
            <a:srgbClr val="878787"/>
          </a:solidFill>
          <a:round/>
        </a:ln>
        <a:effectLst/>
        <a:sp3d contourW="9360">
          <a:contourClr>
            <a:srgbClr val="878787"/>
          </a:contourClr>
        </a:sp3d>
      </c:spPr>
    </c:sideWall>
    <c:backWall>
      <c:thickness val="0"/>
      <c:spPr>
        <a:solidFill>
          <a:schemeClr val="bg2">
            <a:lumMod val="90000"/>
          </a:schemeClr>
        </a:solidFill>
        <a:ln w="9360">
          <a:solidFill>
            <a:srgbClr val="878787"/>
          </a:solidFill>
          <a:round/>
        </a:ln>
        <a:effectLst/>
        <a:sp3d contourW="9360">
          <a:contourClr>
            <a:srgbClr val="878787"/>
          </a:contourClr>
        </a:sp3d>
      </c:spPr>
    </c:backWall>
    <c:plotArea>
      <c:layout>
        <c:manualLayout>
          <c:layoutTarget val="inner"/>
          <c:xMode val="edge"/>
          <c:yMode val="edge"/>
          <c:x val="5.8605447026950003E-2"/>
          <c:y val="0"/>
          <c:w val="0.94106862765068999"/>
          <c:h val="0.67209313331124898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'Estadísticas Enero 2026'!$D$224:$G$224</c:f>
              <c:strCache>
                <c:ptCount val="1"/>
                <c:pt idx="0">
                  <c:v>SOLICITUDES CONTESTADAS POR DIRECCION 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  <a:sp3d/>
          </c:spPr>
          <c:invertIfNegative val="0"/>
          <c:cat>
            <c:strRef>
              <c:f>'Estadísticas Enero 2026'!$E$225:$F$231</c:f>
              <c:strCache>
                <c:ptCount val="7"/>
                <c:pt idx="0">
                  <c:v>Dirección General (Unidad de Transparencia)</c:v>
                </c:pt>
                <c:pt idx="1">
                  <c:v>Dirección de Administración y Finanzas (Jefatura Administrativa, Jefatura de Adquisiciones, Jefatura de Recursos Financieros, Jefatura de Adquisiciones)</c:v>
                </c:pt>
                <c:pt idx="2">
                  <c:v>Dirección Medica (Jefatura de Medicina Preventiva y Epidemiología, Jefatura de Enseñanza) </c:v>
                </c:pt>
                <c:pt idx="3">
                  <c:v>Dirección Jurídica</c:v>
                </c:pt>
                <c:pt idx="4">
                  <c:v>Órgano Interno de Control</c:v>
                </c:pt>
                <c:pt idx="5">
                  <c:v>Dirección de Unidades de Atención Medica</c:v>
                </c:pt>
                <c:pt idx="6">
                  <c:v>Dirección del Hospital General de Zapopan (Subdirección del HGZ)</c:v>
                </c:pt>
              </c:strCache>
            </c:strRef>
          </c:cat>
          <c:val>
            <c:numRef>
              <c:f>'Estadísticas Enero 2026'!$G$225:$G$231</c:f>
              <c:numCache>
                <c:formatCode>General</c:formatCode>
                <c:ptCount val="7"/>
                <c:pt idx="0">
                  <c:v>3</c:v>
                </c:pt>
                <c:pt idx="1">
                  <c:v>11</c:v>
                </c:pt>
                <c:pt idx="2">
                  <c:v>1</c:v>
                </c:pt>
                <c:pt idx="3">
                  <c:v>2</c:v>
                </c:pt>
                <c:pt idx="4">
                  <c:v>0</c:v>
                </c:pt>
                <c:pt idx="5">
                  <c:v>4</c:v>
                </c:pt>
                <c:pt idx="6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71-49CA-BA70-F03AAF4D1E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294300"/>
        <c:axId val="84151049"/>
        <c:axId val="0"/>
      </c:bar3DChart>
      <c:catAx>
        <c:axId val="1029430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9360" cap="flat" cmpd="sng" algn="ctr">
            <a:solidFill>
              <a:srgbClr val="878787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spc="-1" baseline="0">
                <a:solidFill>
                  <a:srgbClr val="000000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84151049"/>
        <c:crosses val="autoZero"/>
        <c:auto val="1"/>
        <c:lblAlgn val="ctr"/>
        <c:lblOffset val="100"/>
        <c:noMultiLvlLbl val="0"/>
      </c:catAx>
      <c:valAx>
        <c:axId val="84151049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102943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1"/>
  </c:chart>
  <c:spPr>
    <a:solidFill>
      <a:srgbClr val="FFFFFF"/>
    </a:solidFill>
    <a:ln w="9360" cap="flat" cmpd="sng" algn="ctr">
      <a:solidFill>
        <a:srgbClr val="D9D9D9"/>
      </a:solidFill>
      <a:prstDash val="solid"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c:style val="2"/>
  <c:chart>
    <c:autoTitleDeleted val="1"/>
    <c:view3D>
      <c:rotX val="15"/>
      <c:rotY val="20"/>
      <c:rAngAx val="1"/>
    </c:view3D>
    <c:floor>
      <c:thickness val="0"/>
      <c:spPr>
        <a:noFill/>
        <a:ln w="9360">
          <a:solidFill>
            <a:srgbClr val="878787"/>
          </a:solidFill>
          <a:round/>
        </a:ln>
      </c:spPr>
    </c:floor>
    <c:sideWall>
      <c:thickness val="0"/>
      <c:spPr>
        <a:noFill/>
        <a:ln w="9360">
          <a:solidFill>
            <a:srgbClr val="878787"/>
          </a:solidFill>
          <a:round/>
        </a:ln>
      </c:spPr>
    </c:sideWall>
    <c:backWall>
      <c:thickness val="0"/>
      <c:spPr>
        <a:noFill/>
        <a:ln w="9360">
          <a:solidFill>
            <a:srgbClr val="878787"/>
          </a:solidFill>
          <a:round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'Estadísticas Enero 2026'!$D$41:$K$41</c:f>
              <c:strCache>
                <c:ptCount val="1"/>
                <c:pt idx="0">
                  <c:v>TIPO DE RESPUESTAS</c:v>
                </c:pt>
              </c:strCache>
            </c:strRef>
          </c:tx>
          <c:invertIfNegative val="0"/>
          <c:cat>
            <c:strRef>
              <c:f>'Estadísticas Enero 2026'!$E$42:$E$57</c:f>
              <c:strCache>
                <c:ptCount val="16"/>
                <c:pt idx="0">
                  <c:v>SE TIENE POR NO PRESENTADA ( NO CUMPLIÓ PREVENCIÓN)</c:v>
                </c:pt>
                <c:pt idx="1">
                  <c:v>NO CUMPLIO CON LOS EXTREMOS DEL ARTÍCULO 79 (REQUISITOS)</c:v>
                </c:pt>
                <c:pt idx="2">
                  <c:v>INCOMPETENCIA</c:v>
                </c:pt>
                <c:pt idx="3">
                  <c:v>NEGATIVA POR INEXISTENCIA</c:v>
                </c:pt>
                <c:pt idx="4">
                  <c:v>NEGATIVA CONFIDENCIAL E INEXISTENTE</c:v>
                </c:pt>
                <c:pt idx="5">
                  <c:v>AFIRMATIVO</c:v>
                </c:pt>
                <c:pt idx="6">
                  <c:v>AFIRMATIVO PARCIAL POR CONFIDENCIALIDAD</c:v>
                </c:pt>
                <c:pt idx="7">
                  <c:v>NEGATIVA POR CONFIDENCIALIDAD Y RESERVADA</c:v>
                </c:pt>
                <c:pt idx="8">
                  <c:v>AFIRMATIVO PARCIAL POR CONFIDENCIALIDAD E INEXISTENCIA</c:v>
                </c:pt>
                <c:pt idx="9">
                  <c:v>AFIRMATIVO PARCIAL POR CONFIDENCIALIDAD, RESERVA E INEXISTENCIA</c:v>
                </c:pt>
                <c:pt idx="10">
                  <c:v>AFIRMATIVO PARCIAL POR INEXISTENCIA</c:v>
                </c:pt>
                <c:pt idx="11">
                  <c:v>AFIRMATIVO PARCIAL POR RESERVA</c:v>
                </c:pt>
                <c:pt idx="12">
                  <c:v>AFIRMATIVO PARCIAL POR RESERVA Y CONFIDENCIALIDAD</c:v>
                </c:pt>
                <c:pt idx="13">
                  <c:v>AFIRMATIVO PARCIAL POR RESERVA E INEXISTENCIA</c:v>
                </c:pt>
                <c:pt idx="14">
                  <c:v>NEGATIVA  POR RESERVA</c:v>
                </c:pt>
                <c:pt idx="15">
                  <c:v>PREVENCIÓN ENTRAMITE</c:v>
                </c:pt>
              </c:strCache>
            </c:strRef>
          </c:cat>
          <c:val>
            <c:numRef>
              <c:f>'Estadísticas Enero 2026'!$J$42:$J$57</c:f>
              <c:numCache>
                <c:formatCode>General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4</c:v>
                </c:pt>
                <c:pt idx="4">
                  <c:v>0</c:v>
                </c:pt>
                <c:pt idx="5">
                  <c:v>36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215-431A-B5D2-AB4AD74205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046428"/>
        <c:axId val="21622346"/>
        <c:axId val="0"/>
      </c:bar3DChart>
      <c:catAx>
        <c:axId val="6704642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700" b="0" strike="noStrike" spc="-1">
                <a:solidFill>
                  <a:srgbClr val="000000"/>
                </a:solidFill>
                <a:latin typeface="Century Gothic" panose="020B0502020202020204" pitchFamily="34" charset="0"/>
              </a:defRPr>
            </a:pPr>
            <a:endParaRPr lang="es-MX"/>
          </a:p>
        </c:txPr>
        <c:crossAx val="21622346"/>
        <c:crosses val="autoZero"/>
        <c:auto val="1"/>
        <c:lblAlgn val="ctr"/>
        <c:lblOffset val="100"/>
        <c:noMultiLvlLbl val="0"/>
      </c:catAx>
      <c:valAx>
        <c:axId val="21622346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numFmt formatCode="General" sourceLinked="0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s-MX"/>
          </a:p>
        </c:txPr>
        <c:crossAx val="67046428"/>
        <c:crosses val="autoZero"/>
        <c:crossBetween val="between"/>
      </c:valAx>
    </c:plotArea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/>
          <a:lstStyle/>
          <a:p>
            <a:pPr>
              <a:defRPr lang="es-MX"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es-MX" sz="1800" b="1" strike="noStrike" spc="-1">
                <a:solidFill>
                  <a:srgbClr val="000000"/>
                </a:solidFill>
                <a:latin typeface="Calibri"/>
              </a:rPr>
              <a:t>FORMATO SOLICITADO</a:t>
            </a:r>
          </a:p>
        </c:rich>
      </c:tx>
      <c:overlay val="0"/>
      <c:spPr>
        <a:noFill/>
        <a:ln w="0">
          <a:noFill/>
        </a:ln>
      </c:spPr>
    </c:title>
    <c:autoTitleDeleted val="0"/>
    <c:view3D>
      <c:rotX val="15"/>
      <c:rotY val="20"/>
      <c:rAngAx val="0"/>
    </c:view3D>
    <c:floor>
      <c:thickness val="0"/>
      <c:spPr>
        <a:solidFill>
          <a:srgbClr val="8EB4E3"/>
        </a:solidFill>
        <a:ln w="9360">
          <a:solidFill>
            <a:srgbClr val="878787"/>
          </a:solidFill>
          <a:round/>
        </a:ln>
      </c:spPr>
    </c:floor>
    <c:sideWall>
      <c:thickness val="0"/>
      <c:spPr>
        <a:solidFill>
          <a:srgbClr val="E8F1F4"/>
        </a:solidFill>
        <a:ln w="9360">
          <a:solidFill>
            <a:srgbClr val="878787"/>
          </a:solidFill>
          <a:round/>
        </a:ln>
      </c:spPr>
    </c:sideWall>
    <c:backWall>
      <c:thickness val="0"/>
      <c:spPr>
        <a:solidFill>
          <a:srgbClr val="E8F1F4"/>
        </a:solidFill>
        <a:ln w="9360">
          <a:solidFill>
            <a:srgbClr val="878787"/>
          </a:solidFill>
          <a:round/>
        </a:ln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'Estadísticas Febrero 2026'!$D$93:$J$93</c:f>
              <c:strCache>
                <c:ptCount val="1"/>
                <c:pt idx="0">
                  <c:v>       FORMATO SOLICITADO</c:v>
                </c:pt>
              </c:strCache>
            </c:strRef>
          </c:tx>
          <c:spPr>
            <a:solidFill>
              <a:srgbClr val="3E8EA4"/>
            </a:solidFill>
            <a:ln w="9360">
              <a:solidFill>
                <a:srgbClr val="337D90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'Estadísticas Febrero 2026'!$E$94:$E$98</c:f>
              <c:strCache>
                <c:ptCount val="5"/>
                <c:pt idx="0">
                  <c:v>VIA CORREO ELECTRONICO</c:v>
                </c:pt>
                <c:pt idx="1">
                  <c:v>VÍA PNT</c:v>
                </c:pt>
                <c:pt idx="2">
                  <c:v>REPRODUCCIÓN DE DOCUMENTOS (COPIA SIMPLE, COPIA CERTIFICADA, PLANO SIMPLE Y PLANO CERTIFICADO)</c:v>
                </c:pt>
                <c:pt idx="3">
                  <c:v>FORMATO DIGITAL</c:v>
                </c:pt>
                <c:pt idx="4">
                  <c:v>CONSULTA DIRECTA</c:v>
                </c:pt>
              </c:strCache>
            </c:strRef>
          </c:cat>
          <c:val>
            <c:numRef>
              <c:f>'Estadísticas Febrero 2026'!$G$94:$G$98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C1A8-4D66-A60E-7A53F0184008}"/>
            </c:ext>
          </c:extLst>
        </c:ser>
        <c:ser>
          <c:idx val="1"/>
          <c:order val="1"/>
          <c:spPr>
            <a:solidFill>
              <a:srgbClr val="4BACC6"/>
            </a:solidFill>
            <a:ln w="9360">
              <a:solidFill>
                <a:srgbClr val="337D90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'Estadísticas Febrero 2026'!$E$94:$E$98</c:f>
              <c:strCache>
                <c:ptCount val="5"/>
                <c:pt idx="0">
                  <c:v>VIA CORREO ELECTRONICO</c:v>
                </c:pt>
                <c:pt idx="1">
                  <c:v>VÍA PNT</c:v>
                </c:pt>
                <c:pt idx="2">
                  <c:v>REPRODUCCIÓN DE DOCUMENTOS (COPIA SIMPLE, COPIA CERTIFICADA, PLANO SIMPLE Y PLANO CERTIFICADO)</c:v>
                </c:pt>
                <c:pt idx="3">
                  <c:v>FORMATO DIGITAL</c:v>
                </c:pt>
                <c:pt idx="4">
                  <c:v>CONSULTA DIRECTA</c:v>
                </c:pt>
              </c:strCache>
            </c:strRef>
          </c:cat>
          <c:val>
            <c:numRef>
              <c:f>'Estadísticas Febrero 2026'!$H$94:$H$98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1-C1A8-4D66-A60E-7A53F0184008}"/>
            </c:ext>
          </c:extLst>
        </c:ser>
        <c:ser>
          <c:idx val="2"/>
          <c:order val="2"/>
          <c:spPr>
            <a:solidFill>
              <a:srgbClr val="A9CEDC"/>
            </a:solidFill>
            <a:ln w="9360">
              <a:solidFill>
                <a:srgbClr val="337D90"/>
              </a:solidFill>
              <a:round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C1A8-4D66-A60E-7A53F0184008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C1A8-4D66-A60E-7A53F0184008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C1A8-4D66-A60E-7A53F0184008}"/>
              </c:ext>
            </c:extLst>
          </c:dPt>
          <c:dLbls>
            <c:dLbl>
              <c:idx val="0"/>
              <c:layout>
                <c:manualLayout>
                  <c:x val="1.36507558031164E-2"/>
                  <c:y val="-2.88377988610206E-2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1A8-4D66-A60E-7A53F0184008}"/>
                </c:ext>
              </c:extLst>
            </c:dLbl>
            <c:dLbl>
              <c:idx val="3"/>
              <c:layout>
                <c:manualLayout>
                  <c:x val="7.6540375047837702E-3"/>
                  <c:y val="-2.7586213554461801E-2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1A8-4D66-A60E-7A53F0184008}"/>
                </c:ext>
              </c:extLst>
            </c:dLbl>
            <c:dLbl>
              <c:idx val="4"/>
              <c:layout>
                <c:manualLayout>
                  <c:x val="9.1848450057405301E-3"/>
                  <c:y val="-2.7586213554461801E-2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1A8-4D66-A60E-7A53F018400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'Estadísticas Febrero 2026'!$E$94:$E$98</c:f>
              <c:strCache>
                <c:ptCount val="5"/>
                <c:pt idx="0">
                  <c:v>VIA CORREO ELECTRONICO</c:v>
                </c:pt>
                <c:pt idx="1">
                  <c:v>VÍA PNT</c:v>
                </c:pt>
                <c:pt idx="2">
                  <c:v>REPRODUCCIÓN DE DOCUMENTOS (COPIA SIMPLE, COPIA CERTIFICADA, PLANO SIMPLE Y PLANO CERTIFICADO)</c:v>
                </c:pt>
                <c:pt idx="3">
                  <c:v>FORMATO DIGITAL</c:v>
                </c:pt>
                <c:pt idx="4">
                  <c:v>CONSULTA DIRECTA</c:v>
                </c:pt>
              </c:strCache>
            </c:strRef>
          </c:cat>
          <c:val>
            <c:numRef>
              <c:f>'Estadísticas Febrero 2026'!$I$94:$I$98</c:f>
              <c:numCache>
                <c:formatCode>General</c:formatCode>
                <c:ptCount val="5"/>
                <c:pt idx="0">
                  <c:v>0</c:v>
                </c:pt>
                <c:pt idx="1">
                  <c:v>9</c:v>
                </c:pt>
                <c:pt idx="2">
                  <c:v>13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1A8-4D66-A60E-7A53F01840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shape val="cylinder"/>
        <c:axId val="93864663"/>
        <c:axId val="63872614"/>
        <c:axId val="0"/>
      </c:bar3DChart>
      <c:catAx>
        <c:axId val="93864663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17375E"/>
                </a:solidFill>
                <a:latin typeface="Calibri"/>
              </a:defRPr>
            </a:pPr>
            <a:endParaRPr lang="es-MX"/>
          </a:p>
        </c:txPr>
        <c:crossAx val="63872614"/>
        <c:crosses val="autoZero"/>
        <c:auto val="1"/>
        <c:lblAlgn val="ctr"/>
        <c:lblOffset val="100"/>
        <c:noMultiLvlLbl val="0"/>
      </c:catAx>
      <c:valAx>
        <c:axId val="6387261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one"/>
        <c:crossAx val="93864663"/>
        <c:crosses val="autoZero"/>
        <c:crossBetween val="between"/>
      </c:valAx>
    </c:plotArea>
    <c:plotVisOnly val="1"/>
    <c:dispBlanksAs val="gap"/>
    <c:showDLblsOverMax val="1"/>
  </c:chart>
  <c:spPr>
    <a:solidFill>
      <a:schemeClr val="bg1">
        <a:lumMod val="95000"/>
      </a:schemeClr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10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11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12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13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14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15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16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17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18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19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2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20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21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22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23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24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25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26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27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28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29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3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30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4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5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6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7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8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9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0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0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0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0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3.xml><?xml version="1.0" encoding="utf-8"?>
<cs:chartStyle xmlns:cs="http://schemas.microsoft.com/office/drawing/2012/chartStyle" xmlns:a="http://schemas.openxmlformats.org/drawingml/2006/main" id="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0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0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5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6.xml><?xml version="1.0" encoding="utf-8"?>
<cs:chartStyle xmlns:cs="http://schemas.microsoft.com/office/drawing/2012/chartStyle" xmlns:a="http://schemas.openxmlformats.org/drawingml/2006/main" id="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0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7.xml><?xml version="1.0" encoding="utf-8"?>
<cs:chartStyle xmlns:cs="http://schemas.microsoft.com/office/drawing/2012/chartStyle" xmlns:a="http://schemas.openxmlformats.org/drawingml/2006/main" id="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0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8.xml><?xml version="1.0" encoding="utf-8"?>
<cs:chartStyle xmlns:cs="http://schemas.microsoft.com/office/drawing/2012/chartStyle" xmlns:a="http://schemas.openxmlformats.org/drawingml/2006/main" id="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0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9.xml><?xml version="1.0" encoding="utf-8"?>
<cs:chartStyle xmlns:cs="http://schemas.microsoft.com/office/drawing/2012/chartStyle" xmlns:a="http://schemas.openxmlformats.org/drawingml/2006/main" id="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0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0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0.xml><?xml version="1.0" encoding="utf-8"?>
<cs:chartStyle xmlns:cs="http://schemas.microsoft.com/office/drawing/2012/chartStyle" xmlns:a="http://schemas.openxmlformats.org/drawingml/2006/main" id="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0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2.xml><?xml version="1.0" encoding="utf-8"?>
<cs:chartStyle xmlns:cs="http://schemas.microsoft.com/office/drawing/2012/chartStyle" xmlns:a="http://schemas.openxmlformats.org/drawingml/2006/main" id="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0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3.xml><?xml version="1.0" encoding="utf-8"?>
<cs:chartStyle xmlns:cs="http://schemas.microsoft.com/office/drawing/2012/chartStyle" xmlns:a="http://schemas.openxmlformats.org/drawingml/2006/main" id="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0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4.xml><?xml version="1.0" encoding="utf-8"?>
<cs:chartStyle xmlns:cs="http://schemas.microsoft.com/office/drawing/2012/chartStyle" xmlns:a="http://schemas.openxmlformats.org/drawingml/2006/main" id="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0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5.xml><?xml version="1.0" encoding="utf-8"?>
<cs:chartStyle xmlns:cs="http://schemas.microsoft.com/office/drawing/2012/chartStyle" xmlns:a="http://schemas.openxmlformats.org/drawingml/2006/main" id="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0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6.xml><?xml version="1.0" encoding="utf-8"?>
<cs:chartStyle xmlns:cs="http://schemas.microsoft.com/office/drawing/2012/chartStyle" xmlns:a="http://schemas.openxmlformats.org/drawingml/2006/main" id="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0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7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8.xml><?xml version="1.0" encoding="utf-8"?>
<cs:chartStyle xmlns:cs="http://schemas.microsoft.com/office/drawing/2012/chartStyle" xmlns:a="http://schemas.openxmlformats.org/drawingml/2006/main" id="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0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9.xml><?xml version="1.0" encoding="utf-8"?>
<cs:chartStyle xmlns:cs="http://schemas.microsoft.com/office/drawing/2012/chartStyle" xmlns:a="http://schemas.openxmlformats.org/drawingml/2006/main" id="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0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0.xml><?xml version="1.0" encoding="utf-8"?>
<cs:chartStyle xmlns:cs="http://schemas.microsoft.com/office/drawing/2012/chartStyle" xmlns:a="http://schemas.openxmlformats.org/drawingml/2006/main" id="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0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0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0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0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0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0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image" Target="../media/image3.png"/><Relationship Id="rId5" Type="http://schemas.openxmlformats.org/officeDocument/2006/relationships/chart" Target="../charts/chart5.xml"/><Relationship Id="rId10" Type="http://schemas.openxmlformats.org/officeDocument/2006/relationships/image" Target="../media/image2.png"/><Relationship Id="rId4" Type="http://schemas.openxmlformats.org/officeDocument/2006/relationships/chart" Target="../charts/chart4.xml"/><Relationship Id="rId9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6.xml"/><Relationship Id="rId3" Type="http://schemas.openxmlformats.org/officeDocument/2006/relationships/chart" Target="../charts/chart11.xml"/><Relationship Id="rId7" Type="http://schemas.openxmlformats.org/officeDocument/2006/relationships/chart" Target="../charts/chart15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6" Type="http://schemas.openxmlformats.org/officeDocument/2006/relationships/chart" Target="../charts/chart14.xml"/><Relationship Id="rId11" Type="http://schemas.openxmlformats.org/officeDocument/2006/relationships/image" Target="../media/image3.png"/><Relationship Id="rId5" Type="http://schemas.openxmlformats.org/officeDocument/2006/relationships/chart" Target="../charts/chart13.xml"/><Relationship Id="rId10" Type="http://schemas.openxmlformats.org/officeDocument/2006/relationships/image" Target="../media/image2.png"/><Relationship Id="rId4" Type="http://schemas.openxmlformats.org/officeDocument/2006/relationships/chart" Target="../charts/chart12.xml"/><Relationship Id="rId9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image" Target="../media/image3.png"/><Relationship Id="rId5" Type="http://schemas.openxmlformats.org/officeDocument/2006/relationships/chart" Target="../charts/chart21.xml"/><Relationship Id="rId10" Type="http://schemas.openxmlformats.org/officeDocument/2006/relationships/image" Target="../media/image2.png"/><Relationship Id="rId4" Type="http://schemas.openxmlformats.org/officeDocument/2006/relationships/chart" Target="../charts/chart20.xml"/><Relationship Id="rId9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2.xml"/><Relationship Id="rId3" Type="http://schemas.openxmlformats.org/officeDocument/2006/relationships/chart" Target="../charts/chart27.xml"/><Relationship Id="rId7" Type="http://schemas.openxmlformats.org/officeDocument/2006/relationships/chart" Target="../charts/chart31.xml"/><Relationship Id="rId2" Type="http://schemas.openxmlformats.org/officeDocument/2006/relationships/chart" Target="../charts/chart26.xml"/><Relationship Id="rId1" Type="http://schemas.openxmlformats.org/officeDocument/2006/relationships/chart" Target="../charts/chart25.xml"/><Relationship Id="rId6" Type="http://schemas.openxmlformats.org/officeDocument/2006/relationships/chart" Target="../charts/chart30.xml"/><Relationship Id="rId11" Type="http://schemas.openxmlformats.org/officeDocument/2006/relationships/image" Target="../media/image3.png"/><Relationship Id="rId5" Type="http://schemas.openxmlformats.org/officeDocument/2006/relationships/chart" Target="../charts/chart29.xml"/><Relationship Id="rId10" Type="http://schemas.openxmlformats.org/officeDocument/2006/relationships/image" Target="../media/image2.png"/><Relationship Id="rId4" Type="http://schemas.openxmlformats.org/officeDocument/2006/relationships/chart" Target="../charts/chart28.xml"/><Relationship Id="rId9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0.xml"/><Relationship Id="rId3" Type="http://schemas.openxmlformats.org/officeDocument/2006/relationships/chart" Target="../charts/chart35.xml"/><Relationship Id="rId7" Type="http://schemas.openxmlformats.org/officeDocument/2006/relationships/chart" Target="../charts/chart39.xml"/><Relationship Id="rId2" Type="http://schemas.openxmlformats.org/officeDocument/2006/relationships/chart" Target="../charts/chart34.xml"/><Relationship Id="rId1" Type="http://schemas.openxmlformats.org/officeDocument/2006/relationships/chart" Target="../charts/chart33.xml"/><Relationship Id="rId6" Type="http://schemas.openxmlformats.org/officeDocument/2006/relationships/chart" Target="../charts/chart38.xml"/><Relationship Id="rId11" Type="http://schemas.openxmlformats.org/officeDocument/2006/relationships/image" Target="../media/image3.png"/><Relationship Id="rId5" Type="http://schemas.openxmlformats.org/officeDocument/2006/relationships/chart" Target="../charts/chart37.xml"/><Relationship Id="rId10" Type="http://schemas.openxmlformats.org/officeDocument/2006/relationships/image" Target="../media/image2.png"/><Relationship Id="rId4" Type="http://schemas.openxmlformats.org/officeDocument/2006/relationships/chart" Target="../charts/chart36.xml"/><Relationship Id="rId9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657090</xdr:colOff>
      <xdr:row>104</xdr:row>
      <xdr:rowOff>40545</xdr:rowOff>
    </xdr:from>
    <xdr:to>
      <xdr:col>13</xdr:col>
      <xdr:colOff>74970</xdr:colOff>
      <xdr:row>124</xdr:row>
      <xdr:rowOff>152400</xdr:rowOff>
    </xdr:to>
    <xdr:graphicFrame macro="">
      <xdr:nvGraphicFramePr>
        <xdr:cNvPr id="3" name="3 Gráfic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543240</xdr:colOff>
      <xdr:row>150</xdr:row>
      <xdr:rowOff>190440</xdr:rowOff>
    </xdr:from>
    <xdr:to>
      <xdr:col>14</xdr:col>
      <xdr:colOff>115200</xdr:colOff>
      <xdr:row>167</xdr:row>
      <xdr:rowOff>117631</xdr:rowOff>
    </xdr:to>
    <xdr:graphicFrame macro="">
      <xdr:nvGraphicFramePr>
        <xdr:cNvPr id="4" name="4 Gráfic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2</xdr:col>
      <xdr:colOff>288494</xdr:colOff>
      <xdr:row>204</xdr:row>
      <xdr:rowOff>177435</xdr:rowOff>
    </xdr:from>
    <xdr:to>
      <xdr:col>14</xdr:col>
      <xdr:colOff>133349</xdr:colOff>
      <xdr:row>221</xdr:row>
      <xdr:rowOff>83685</xdr:rowOff>
    </xdr:to>
    <xdr:graphicFrame macro="">
      <xdr:nvGraphicFramePr>
        <xdr:cNvPr id="5" name="5 Gráfic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</xdr:col>
      <xdr:colOff>437986</xdr:colOff>
      <xdr:row>23</xdr:row>
      <xdr:rowOff>74430</xdr:rowOff>
    </xdr:from>
    <xdr:to>
      <xdr:col>6</xdr:col>
      <xdr:colOff>19050</xdr:colOff>
      <xdr:row>37</xdr:row>
      <xdr:rowOff>9525</xdr:rowOff>
    </xdr:to>
    <xdr:graphicFrame macro="">
      <xdr:nvGraphicFramePr>
        <xdr:cNvPr id="6" name="6 Gráfic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6</xdr:col>
      <xdr:colOff>1733551</xdr:colOff>
      <xdr:row>23</xdr:row>
      <xdr:rowOff>51840</xdr:rowOff>
    </xdr:from>
    <xdr:to>
      <xdr:col>12</xdr:col>
      <xdr:colOff>28576</xdr:colOff>
      <xdr:row>36</xdr:row>
      <xdr:rowOff>85425</xdr:rowOff>
    </xdr:to>
    <xdr:graphicFrame macro="">
      <xdr:nvGraphicFramePr>
        <xdr:cNvPr id="7" name="7 Gráfico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2</xdr:col>
      <xdr:colOff>390525</xdr:colOff>
      <xdr:row>178</xdr:row>
      <xdr:rowOff>123675</xdr:rowOff>
    </xdr:from>
    <xdr:to>
      <xdr:col>14</xdr:col>
      <xdr:colOff>180975</xdr:colOff>
      <xdr:row>193</xdr:row>
      <xdr:rowOff>114164</xdr:rowOff>
    </xdr:to>
    <xdr:graphicFrame macro="">
      <xdr:nvGraphicFramePr>
        <xdr:cNvPr id="8" name="8 Gráfico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1</xdr:col>
      <xdr:colOff>28576</xdr:colOff>
      <xdr:row>236</xdr:row>
      <xdr:rowOff>38100</xdr:rowOff>
    </xdr:from>
    <xdr:to>
      <xdr:col>14</xdr:col>
      <xdr:colOff>864721</xdr:colOff>
      <xdr:row>261</xdr:row>
      <xdr:rowOff>200024</xdr:rowOff>
    </xdr:to>
    <xdr:graphicFrame macro="">
      <xdr:nvGraphicFramePr>
        <xdr:cNvPr id="9" name="9 Gráfico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1</xdr:col>
      <xdr:colOff>408075</xdr:colOff>
      <xdr:row>60</xdr:row>
      <xdr:rowOff>136230</xdr:rowOff>
    </xdr:from>
    <xdr:to>
      <xdr:col>14</xdr:col>
      <xdr:colOff>482955</xdr:colOff>
      <xdr:row>88</xdr:row>
      <xdr:rowOff>131430</xdr:rowOff>
    </xdr:to>
    <xdr:graphicFrame macro="">
      <xdr:nvGraphicFramePr>
        <xdr:cNvPr id="10" name="13 Gráfic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12</xdr:col>
      <xdr:colOff>435419</xdr:colOff>
      <xdr:row>2</xdr:row>
      <xdr:rowOff>148360</xdr:rowOff>
    </xdr:from>
    <xdr:to>
      <xdr:col>14</xdr:col>
      <xdr:colOff>727627</xdr:colOff>
      <xdr:row>10</xdr:row>
      <xdr:rowOff>111280</xdr:rowOff>
    </xdr:to>
    <xdr:pic>
      <xdr:nvPicPr>
        <xdr:cNvPr id="11" name="10 Imagen" descr="lcj-saludcom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/>
      </xdr:nvPicPr>
      <xdr:blipFill>
        <a:blip xmlns:r="http://schemas.openxmlformats.org/officeDocument/2006/relationships" r:embed="rId9"/>
        <a:stretch/>
      </xdr:blipFill>
      <xdr:spPr>
        <a:xfrm>
          <a:off x="14670002" y="338860"/>
          <a:ext cx="2303042" cy="148692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165320</xdr:colOff>
      <xdr:row>3</xdr:row>
      <xdr:rowOff>130610</xdr:rowOff>
    </xdr:from>
    <xdr:to>
      <xdr:col>4</xdr:col>
      <xdr:colOff>7020</xdr:colOff>
      <xdr:row>9</xdr:row>
      <xdr:rowOff>132410</xdr:rowOff>
    </xdr:to>
    <xdr:pic>
      <xdr:nvPicPr>
        <xdr:cNvPr id="12" name="11 Imagen" descr="lcj-ssmz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/>
      </xdr:nvPicPr>
      <xdr:blipFill>
        <a:blip xmlns:r="http://schemas.openxmlformats.org/officeDocument/2006/relationships" r:embed="rId10"/>
        <a:stretch/>
      </xdr:blipFill>
      <xdr:spPr>
        <a:xfrm>
          <a:off x="408737" y="511610"/>
          <a:ext cx="2815616" cy="11448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152400</xdr:colOff>
      <xdr:row>1</xdr:row>
      <xdr:rowOff>171450</xdr:rowOff>
    </xdr:from>
    <xdr:to>
      <xdr:col>6</xdr:col>
      <xdr:colOff>1676400</xdr:colOff>
      <xdr:row>10</xdr:row>
      <xdr:rowOff>143707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F2702348-CAF7-4EEB-A263-1548BD31C8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91375" y="361950"/>
          <a:ext cx="1524000" cy="168675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657090</xdr:colOff>
      <xdr:row>104</xdr:row>
      <xdr:rowOff>40545</xdr:rowOff>
    </xdr:from>
    <xdr:to>
      <xdr:col>13</xdr:col>
      <xdr:colOff>74970</xdr:colOff>
      <xdr:row>124</xdr:row>
      <xdr:rowOff>152400</xdr:rowOff>
    </xdr:to>
    <xdr:graphicFrame macro="">
      <xdr:nvGraphicFramePr>
        <xdr:cNvPr id="2" name="3 Gráfico">
          <a:extLst>
            <a:ext uri="{FF2B5EF4-FFF2-40B4-BE49-F238E27FC236}">
              <a16:creationId xmlns:a16="http://schemas.microsoft.com/office/drawing/2014/main" id="{F4C88934-683E-4B6C-86E2-450C880025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543240</xdr:colOff>
      <xdr:row>150</xdr:row>
      <xdr:rowOff>190440</xdr:rowOff>
    </xdr:from>
    <xdr:to>
      <xdr:col>14</xdr:col>
      <xdr:colOff>115200</xdr:colOff>
      <xdr:row>167</xdr:row>
      <xdr:rowOff>117631</xdr:rowOff>
    </xdr:to>
    <xdr:graphicFrame macro="">
      <xdr:nvGraphicFramePr>
        <xdr:cNvPr id="3" name="4 Gráfico">
          <a:extLst>
            <a:ext uri="{FF2B5EF4-FFF2-40B4-BE49-F238E27FC236}">
              <a16:creationId xmlns:a16="http://schemas.microsoft.com/office/drawing/2014/main" id="{BED6360B-CB93-4BB3-B3F1-6ABC2E4373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2</xdr:col>
      <xdr:colOff>288494</xdr:colOff>
      <xdr:row>204</xdr:row>
      <xdr:rowOff>177435</xdr:rowOff>
    </xdr:from>
    <xdr:to>
      <xdr:col>14</xdr:col>
      <xdr:colOff>133349</xdr:colOff>
      <xdr:row>221</xdr:row>
      <xdr:rowOff>83685</xdr:rowOff>
    </xdr:to>
    <xdr:graphicFrame macro="">
      <xdr:nvGraphicFramePr>
        <xdr:cNvPr id="4" name="5 Gráfico">
          <a:extLst>
            <a:ext uri="{FF2B5EF4-FFF2-40B4-BE49-F238E27FC236}">
              <a16:creationId xmlns:a16="http://schemas.microsoft.com/office/drawing/2014/main" id="{63FEBAE7-4547-4A0E-9202-53C8D4501E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</xdr:col>
      <xdr:colOff>437986</xdr:colOff>
      <xdr:row>23</xdr:row>
      <xdr:rowOff>74430</xdr:rowOff>
    </xdr:from>
    <xdr:to>
      <xdr:col>6</xdr:col>
      <xdr:colOff>19050</xdr:colOff>
      <xdr:row>37</xdr:row>
      <xdr:rowOff>9525</xdr:rowOff>
    </xdr:to>
    <xdr:graphicFrame macro="">
      <xdr:nvGraphicFramePr>
        <xdr:cNvPr id="5" name="6 Gráfico">
          <a:extLst>
            <a:ext uri="{FF2B5EF4-FFF2-40B4-BE49-F238E27FC236}">
              <a16:creationId xmlns:a16="http://schemas.microsoft.com/office/drawing/2014/main" id="{E506B4DC-83A1-4E6D-B99B-0C9697A83E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6</xdr:col>
      <xdr:colOff>1733551</xdr:colOff>
      <xdr:row>23</xdr:row>
      <xdr:rowOff>51840</xdr:rowOff>
    </xdr:from>
    <xdr:to>
      <xdr:col>12</xdr:col>
      <xdr:colOff>28576</xdr:colOff>
      <xdr:row>36</xdr:row>
      <xdr:rowOff>85425</xdr:rowOff>
    </xdr:to>
    <xdr:graphicFrame macro="">
      <xdr:nvGraphicFramePr>
        <xdr:cNvPr id="6" name="7 Gráfico">
          <a:extLst>
            <a:ext uri="{FF2B5EF4-FFF2-40B4-BE49-F238E27FC236}">
              <a16:creationId xmlns:a16="http://schemas.microsoft.com/office/drawing/2014/main" id="{EFC324A4-57CC-4E0B-AC89-F80EBC8F75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2</xdr:col>
      <xdr:colOff>390525</xdr:colOff>
      <xdr:row>178</xdr:row>
      <xdr:rowOff>123675</xdr:rowOff>
    </xdr:from>
    <xdr:to>
      <xdr:col>14</xdr:col>
      <xdr:colOff>180975</xdr:colOff>
      <xdr:row>193</xdr:row>
      <xdr:rowOff>114164</xdr:rowOff>
    </xdr:to>
    <xdr:graphicFrame macro="">
      <xdr:nvGraphicFramePr>
        <xdr:cNvPr id="7" name="8 Gráfico">
          <a:extLst>
            <a:ext uri="{FF2B5EF4-FFF2-40B4-BE49-F238E27FC236}">
              <a16:creationId xmlns:a16="http://schemas.microsoft.com/office/drawing/2014/main" id="{647BB052-F417-4667-84F8-1CFF5B588E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1</xdr:col>
      <xdr:colOff>28576</xdr:colOff>
      <xdr:row>236</xdr:row>
      <xdr:rowOff>38100</xdr:rowOff>
    </xdr:from>
    <xdr:to>
      <xdr:col>14</xdr:col>
      <xdr:colOff>864721</xdr:colOff>
      <xdr:row>261</xdr:row>
      <xdr:rowOff>200024</xdr:rowOff>
    </xdr:to>
    <xdr:graphicFrame macro="">
      <xdr:nvGraphicFramePr>
        <xdr:cNvPr id="8" name="9 Gráfico">
          <a:extLst>
            <a:ext uri="{FF2B5EF4-FFF2-40B4-BE49-F238E27FC236}">
              <a16:creationId xmlns:a16="http://schemas.microsoft.com/office/drawing/2014/main" id="{F6315693-47B9-4A95-BB4F-ADECAAB0D7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1</xdr:col>
      <xdr:colOff>408075</xdr:colOff>
      <xdr:row>60</xdr:row>
      <xdr:rowOff>136230</xdr:rowOff>
    </xdr:from>
    <xdr:to>
      <xdr:col>14</xdr:col>
      <xdr:colOff>482955</xdr:colOff>
      <xdr:row>88</xdr:row>
      <xdr:rowOff>131430</xdr:rowOff>
    </xdr:to>
    <xdr:graphicFrame macro="">
      <xdr:nvGraphicFramePr>
        <xdr:cNvPr id="9" name="13 Gráfico">
          <a:extLst>
            <a:ext uri="{FF2B5EF4-FFF2-40B4-BE49-F238E27FC236}">
              <a16:creationId xmlns:a16="http://schemas.microsoft.com/office/drawing/2014/main" id="{46FF109B-2CFE-480A-B2BF-8B0ED451EA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12</xdr:col>
      <xdr:colOff>435419</xdr:colOff>
      <xdr:row>2</xdr:row>
      <xdr:rowOff>148360</xdr:rowOff>
    </xdr:from>
    <xdr:to>
      <xdr:col>14</xdr:col>
      <xdr:colOff>727627</xdr:colOff>
      <xdr:row>10</xdr:row>
      <xdr:rowOff>111280</xdr:rowOff>
    </xdr:to>
    <xdr:pic>
      <xdr:nvPicPr>
        <xdr:cNvPr id="10" name="10 Imagen" descr="lcj-saludcom">
          <a:extLst>
            <a:ext uri="{FF2B5EF4-FFF2-40B4-BE49-F238E27FC236}">
              <a16:creationId xmlns:a16="http://schemas.microsoft.com/office/drawing/2014/main" id="{1B6DAC6C-2DAA-42F8-B1BA-6AC82C327AD6}"/>
            </a:ext>
          </a:extLst>
        </xdr:cNvPr>
        <xdr:cNvPicPr/>
      </xdr:nvPicPr>
      <xdr:blipFill>
        <a:blip xmlns:r="http://schemas.openxmlformats.org/officeDocument/2006/relationships" r:embed="rId9"/>
        <a:stretch/>
      </xdr:blipFill>
      <xdr:spPr>
        <a:xfrm>
          <a:off x="14646719" y="529360"/>
          <a:ext cx="2292458" cy="148692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165320</xdr:colOff>
      <xdr:row>3</xdr:row>
      <xdr:rowOff>130610</xdr:rowOff>
    </xdr:from>
    <xdr:to>
      <xdr:col>4</xdr:col>
      <xdr:colOff>7020</xdr:colOff>
      <xdr:row>9</xdr:row>
      <xdr:rowOff>132410</xdr:rowOff>
    </xdr:to>
    <xdr:pic>
      <xdr:nvPicPr>
        <xdr:cNvPr id="11" name="11 Imagen" descr="lcj-ssmz">
          <a:extLst>
            <a:ext uri="{FF2B5EF4-FFF2-40B4-BE49-F238E27FC236}">
              <a16:creationId xmlns:a16="http://schemas.microsoft.com/office/drawing/2014/main" id="{71988219-E0C2-411C-A55D-462B6AA9EED6}"/>
            </a:ext>
          </a:extLst>
        </xdr:cNvPr>
        <xdr:cNvPicPr/>
      </xdr:nvPicPr>
      <xdr:blipFill>
        <a:blip xmlns:r="http://schemas.openxmlformats.org/officeDocument/2006/relationships" r:embed="rId10"/>
        <a:stretch/>
      </xdr:blipFill>
      <xdr:spPr>
        <a:xfrm>
          <a:off x="403445" y="702110"/>
          <a:ext cx="2813500" cy="11448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152400</xdr:colOff>
      <xdr:row>1</xdr:row>
      <xdr:rowOff>171450</xdr:rowOff>
    </xdr:from>
    <xdr:to>
      <xdr:col>6</xdr:col>
      <xdr:colOff>1676400</xdr:colOff>
      <xdr:row>10</xdr:row>
      <xdr:rowOff>143707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B06E6E47-4871-4881-85EA-434176B1F2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91375" y="361950"/>
          <a:ext cx="1524000" cy="168675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657090</xdr:colOff>
      <xdr:row>104</xdr:row>
      <xdr:rowOff>40545</xdr:rowOff>
    </xdr:from>
    <xdr:to>
      <xdr:col>13</xdr:col>
      <xdr:colOff>74970</xdr:colOff>
      <xdr:row>124</xdr:row>
      <xdr:rowOff>152400</xdr:rowOff>
    </xdr:to>
    <xdr:graphicFrame macro="">
      <xdr:nvGraphicFramePr>
        <xdr:cNvPr id="2" name="3 Gráfico">
          <a:extLst>
            <a:ext uri="{FF2B5EF4-FFF2-40B4-BE49-F238E27FC236}">
              <a16:creationId xmlns:a16="http://schemas.microsoft.com/office/drawing/2014/main" id="{7DEBB9C6-BFF8-4439-A63F-CC2C1BF3BE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543240</xdr:colOff>
      <xdr:row>150</xdr:row>
      <xdr:rowOff>190440</xdr:rowOff>
    </xdr:from>
    <xdr:to>
      <xdr:col>14</xdr:col>
      <xdr:colOff>115200</xdr:colOff>
      <xdr:row>167</xdr:row>
      <xdr:rowOff>117631</xdr:rowOff>
    </xdr:to>
    <xdr:graphicFrame macro="">
      <xdr:nvGraphicFramePr>
        <xdr:cNvPr id="3" name="4 Gráfico">
          <a:extLst>
            <a:ext uri="{FF2B5EF4-FFF2-40B4-BE49-F238E27FC236}">
              <a16:creationId xmlns:a16="http://schemas.microsoft.com/office/drawing/2014/main" id="{6FB8AE09-37D8-49C0-9C83-C202B00EF8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2</xdr:col>
      <xdr:colOff>288494</xdr:colOff>
      <xdr:row>204</xdr:row>
      <xdr:rowOff>177435</xdr:rowOff>
    </xdr:from>
    <xdr:to>
      <xdr:col>14</xdr:col>
      <xdr:colOff>133349</xdr:colOff>
      <xdr:row>221</xdr:row>
      <xdr:rowOff>83685</xdr:rowOff>
    </xdr:to>
    <xdr:graphicFrame macro="">
      <xdr:nvGraphicFramePr>
        <xdr:cNvPr id="4" name="5 Gráfico">
          <a:extLst>
            <a:ext uri="{FF2B5EF4-FFF2-40B4-BE49-F238E27FC236}">
              <a16:creationId xmlns:a16="http://schemas.microsoft.com/office/drawing/2014/main" id="{672215ED-D3F6-4F48-AF2B-540AFFA772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</xdr:col>
      <xdr:colOff>437986</xdr:colOff>
      <xdr:row>23</xdr:row>
      <xdr:rowOff>74430</xdr:rowOff>
    </xdr:from>
    <xdr:to>
      <xdr:col>6</xdr:col>
      <xdr:colOff>19050</xdr:colOff>
      <xdr:row>37</xdr:row>
      <xdr:rowOff>9525</xdr:rowOff>
    </xdr:to>
    <xdr:graphicFrame macro="">
      <xdr:nvGraphicFramePr>
        <xdr:cNvPr id="5" name="6 Gráfico">
          <a:extLst>
            <a:ext uri="{FF2B5EF4-FFF2-40B4-BE49-F238E27FC236}">
              <a16:creationId xmlns:a16="http://schemas.microsoft.com/office/drawing/2014/main" id="{801032DA-F2A8-4A80-A290-C9C1B106B8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6</xdr:col>
      <xdr:colOff>1733551</xdr:colOff>
      <xdr:row>23</xdr:row>
      <xdr:rowOff>51840</xdr:rowOff>
    </xdr:from>
    <xdr:to>
      <xdr:col>12</xdr:col>
      <xdr:colOff>28576</xdr:colOff>
      <xdr:row>36</xdr:row>
      <xdr:rowOff>85425</xdr:rowOff>
    </xdr:to>
    <xdr:graphicFrame macro="">
      <xdr:nvGraphicFramePr>
        <xdr:cNvPr id="6" name="7 Gráfico">
          <a:extLst>
            <a:ext uri="{FF2B5EF4-FFF2-40B4-BE49-F238E27FC236}">
              <a16:creationId xmlns:a16="http://schemas.microsoft.com/office/drawing/2014/main" id="{12FE0C07-2FE5-4F9A-AFC5-ABF3202F40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2</xdr:col>
      <xdr:colOff>390525</xdr:colOff>
      <xdr:row>178</xdr:row>
      <xdr:rowOff>123675</xdr:rowOff>
    </xdr:from>
    <xdr:to>
      <xdr:col>14</xdr:col>
      <xdr:colOff>180975</xdr:colOff>
      <xdr:row>193</xdr:row>
      <xdr:rowOff>114164</xdr:rowOff>
    </xdr:to>
    <xdr:graphicFrame macro="">
      <xdr:nvGraphicFramePr>
        <xdr:cNvPr id="7" name="8 Gráfico">
          <a:extLst>
            <a:ext uri="{FF2B5EF4-FFF2-40B4-BE49-F238E27FC236}">
              <a16:creationId xmlns:a16="http://schemas.microsoft.com/office/drawing/2014/main" id="{12DE1DE5-4B93-4118-9F1B-C290503C4B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1</xdr:col>
      <xdr:colOff>28576</xdr:colOff>
      <xdr:row>236</xdr:row>
      <xdr:rowOff>38100</xdr:rowOff>
    </xdr:from>
    <xdr:to>
      <xdr:col>14</xdr:col>
      <xdr:colOff>864721</xdr:colOff>
      <xdr:row>261</xdr:row>
      <xdr:rowOff>200024</xdr:rowOff>
    </xdr:to>
    <xdr:graphicFrame macro="">
      <xdr:nvGraphicFramePr>
        <xdr:cNvPr id="8" name="9 Gráfico">
          <a:extLst>
            <a:ext uri="{FF2B5EF4-FFF2-40B4-BE49-F238E27FC236}">
              <a16:creationId xmlns:a16="http://schemas.microsoft.com/office/drawing/2014/main" id="{BADE788E-0059-4C80-AAEA-E9F9EA7BA0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1</xdr:col>
      <xdr:colOff>408075</xdr:colOff>
      <xdr:row>60</xdr:row>
      <xdr:rowOff>136230</xdr:rowOff>
    </xdr:from>
    <xdr:to>
      <xdr:col>14</xdr:col>
      <xdr:colOff>482955</xdr:colOff>
      <xdr:row>88</xdr:row>
      <xdr:rowOff>131430</xdr:rowOff>
    </xdr:to>
    <xdr:graphicFrame macro="">
      <xdr:nvGraphicFramePr>
        <xdr:cNvPr id="9" name="13 Gráfico">
          <a:extLst>
            <a:ext uri="{FF2B5EF4-FFF2-40B4-BE49-F238E27FC236}">
              <a16:creationId xmlns:a16="http://schemas.microsoft.com/office/drawing/2014/main" id="{B08497CF-F6C1-4ED5-8B0C-63E7189502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12</xdr:col>
      <xdr:colOff>435419</xdr:colOff>
      <xdr:row>2</xdr:row>
      <xdr:rowOff>148360</xdr:rowOff>
    </xdr:from>
    <xdr:to>
      <xdr:col>14</xdr:col>
      <xdr:colOff>727627</xdr:colOff>
      <xdr:row>10</xdr:row>
      <xdr:rowOff>111280</xdr:rowOff>
    </xdr:to>
    <xdr:pic>
      <xdr:nvPicPr>
        <xdr:cNvPr id="10" name="10 Imagen" descr="lcj-saludcom">
          <a:extLst>
            <a:ext uri="{FF2B5EF4-FFF2-40B4-BE49-F238E27FC236}">
              <a16:creationId xmlns:a16="http://schemas.microsoft.com/office/drawing/2014/main" id="{04B31E5A-3028-4A08-B42A-5406AFD114F9}"/>
            </a:ext>
          </a:extLst>
        </xdr:cNvPr>
        <xdr:cNvPicPr/>
      </xdr:nvPicPr>
      <xdr:blipFill>
        <a:blip xmlns:r="http://schemas.openxmlformats.org/officeDocument/2006/relationships" r:embed="rId9"/>
        <a:stretch/>
      </xdr:blipFill>
      <xdr:spPr>
        <a:xfrm>
          <a:off x="14646719" y="529360"/>
          <a:ext cx="2292458" cy="148692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165320</xdr:colOff>
      <xdr:row>3</xdr:row>
      <xdr:rowOff>130610</xdr:rowOff>
    </xdr:from>
    <xdr:to>
      <xdr:col>4</xdr:col>
      <xdr:colOff>7020</xdr:colOff>
      <xdr:row>9</xdr:row>
      <xdr:rowOff>132410</xdr:rowOff>
    </xdr:to>
    <xdr:pic>
      <xdr:nvPicPr>
        <xdr:cNvPr id="11" name="11 Imagen" descr="lcj-ssmz">
          <a:extLst>
            <a:ext uri="{FF2B5EF4-FFF2-40B4-BE49-F238E27FC236}">
              <a16:creationId xmlns:a16="http://schemas.microsoft.com/office/drawing/2014/main" id="{151C4B96-4958-435E-A8E9-727596ACC6D1}"/>
            </a:ext>
          </a:extLst>
        </xdr:cNvPr>
        <xdr:cNvPicPr/>
      </xdr:nvPicPr>
      <xdr:blipFill>
        <a:blip xmlns:r="http://schemas.openxmlformats.org/officeDocument/2006/relationships" r:embed="rId10"/>
        <a:stretch/>
      </xdr:blipFill>
      <xdr:spPr>
        <a:xfrm>
          <a:off x="403445" y="702110"/>
          <a:ext cx="2813500" cy="11448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152400</xdr:colOff>
      <xdr:row>1</xdr:row>
      <xdr:rowOff>171450</xdr:rowOff>
    </xdr:from>
    <xdr:to>
      <xdr:col>6</xdr:col>
      <xdr:colOff>1676400</xdr:colOff>
      <xdr:row>10</xdr:row>
      <xdr:rowOff>143707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FBC86607-DCA9-41D0-B8F5-B9EF671445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91375" y="361950"/>
          <a:ext cx="1524000" cy="168675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657090</xdr:colOff>
      <xdr:row>104</xdr:row>
      <xdr:rowOff>40545</xdr:rowOff>
    </xdr:from>
    <xdr:to>
      <xdr:col>13</xdr:col>
      <xdr:colOff>74970</xdr:colOff>
      <xdr:row>124</xdr:row>
      <xdr:rowOff>152400</xdr:rowOff>
    </xdr:to>
    <xdr:graphicFrame macro="">
      <xdr:nvGraphicFramePr>
        <xdr:cNvPr id="2" name="3 Gráfico">
          <a:extLst>
            <a:ext uri="{FF2B5EF4-FFF2-40B4-BE49-F238E27FC236}">
              <a16:creationId xmlns:a16="http://schemas.microsoft.com/office/drawing/2014/main" id="{D4EBFF31-B286-4C4B-AD44-EBC5F5E066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543240</xdr:colOff>
      <xdr:row>150</xdr:row>
      <xdr:rowOff>190440</xdr:rowOff>
    </xdr:from>
    <xdr:to>
      <xdr:col>14</xdr:col>
      <xdr:colOff>115200</xdr:colOff>
      <xdr:row>167</xdr:row>
      <xdr:rowOff>117631</xdr:rowOff>
    </xdr:to>
    <xdr:graphicFrame macro="">
      <xdr:nvGraphicFramePr>
        <xdr:cNvPr id="3" name="4 Gráfico">
          <a:extLst>
            <a:ext uri="{FF2B5EF4-FFF2-40B4-BE49-F238E27FC236}">
              <a16:creationId xmlns:a16="http://schemas.microsoft.com/office/drawing/2014/main" id="{84C8FB8D-E688-4CEA-ABBF-A116FF202C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2</xdr:col>
      <xdr:colOff>288494</xdr:colOff>
      <xdr:row>204</xdr:row>
      <xdr:rowOff>177435</xdr:rowOff>
    </xdr:from>
    <xdr:to>
      <xdr:col>14</xdr:col>
      <xdr:colOff>133349</xdr:colOff>
      <xdr:row>221</xdr:row>
      <xdr:rowOff>83685</xdr:rowOff>
    </xdr:to>
    <xdr:graphicFrame macro="">
      <xdr:nvGraphicFramePr>
        <xdr:cNvPr id="4" name="5 Gráfico">
          <a:extLst>
            <a:ext uri="{FF2B5EF4-FFF2-40B4-BE49-F238E27FC236}">
              <a16:creationId xmlns:a16="http://schemas.microsoft.com/office/drawing/2014/main" id="{17C4F0CB-EA40-47E5-8B24-2C247F95D3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</xdr:col>
      <xdr:colOff>437986</xdr:colOff>
      <xdr:row>23</xdr:row>
      <xdr:rowOff>74430</xdr:rowOff>
    </xdr:from>
    <xdr:to>
      <xdr:col>6</xdr:col>
      <xdr:colOff>19050</xdr:colOff>
      <xdr:row>37</xdr:row>
      <xdr:rowOff>9525</xdr:rowOff>
    </xdr:to>
    <xdr:graphicFrame macro="">
      <xdr:nvGraphicFramePr>
        <xdr:cNvPr id="5" name="6 Gráfico">
          <a:extLst>
            <a:ext uri="{FF2B5EF4-FFF2-40B4-BE49-F238E27FC236}">
              <a16:creationId xmlns:a16="http://schemas.microsoft.com/office/drawing/2014/main" id="{7D7DE130-9BBF-43D3-B92F-1311B262C4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6</xdr:col>
      <xdr:colOff>1733551</xdr:colOff>
      <xdr:row>23</xdr:row>
      <xdr:rowOff>51840</xdr:rowOff>
    </xdr:from>
    <xdr:to>
      <xdr:col>12</xdr:col>
      <xdr:colOff>28576</xdr:colOff>
      <xdr:row>36</xdr:row>
      <xdr:rowOff>85425</xdr:rowOff>
    </xdr:to>
    <xdr:graphicFrame macro="">
      <xdr:nvGraphicFramePr>
        <xdr:cNvPr id="6" name="7 Gráfico">
          <a:extLst>
            <a:ext uri="{FF2B5EF4-FFF2-40B4-BE49-F238E27FC236}">
              <a16:creationId xmlns:a16="http://schemas.microsoft.com/office/drawing/2014/main" id="{44BDE2FD-D9DC-41F4-83C3-BE3021954C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2</xdr:col>
      <xdr:colOff>390525</xdr:colOff>
      <xdr:row>178</xdr:row>
      <xdr:rowOff>123675</xdr:rowOff>
    </xdr:from>
    <xdr:to>
      <xdr:col>14</xdr:col>
      <xdr:colOff>180975</xdr:colOff>
      <xdr:row>193</xdr:row>
      <xdr:rowOff>114164</xdr:rowOff>
    </xdr:to>
    <xdr:graphicFrame macro="">
      <xdr:nvGraphicFramePr>
        <xdr:cNvPr id="7" name="8 Gráfico">
          <a:extLst>
            <a:ext uri="{FF2B5EF4-FFF2-40B4-BE49-F238E27FC236}">
              <a16:creationId xmlns:a16="http://schemas.microsoft.com/office/drawing/2014/main" id="{C2726A8F-2D29-4B42-83E5-C60F37531A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1</xdr:col>
      <xdr:colOff>28576</xdr:colOff>
      <xdr:row>236</xdr:row>
      <xdr:rowOff>38100</xdr:rowOff>
    </xdr:from>
    <xdr:to>
      <xdr:col>14</xdr:col>
      <xdr:colOff>864721</xdr:colOff>
      <xdr:row>261</xdr:row>
      <xdr:rowOff>200024</xdr:rowOff>
    </xdr:to>
    <xdr:graphicFrame macro="">
      <xdr:nvGraphicFramePr>
        <xdr:cNvPr id="8" name="9 Gráfico">
          <a:extLst>
            <a:ext uri="{FF2B5EF4-FFF2-40B4-BE49-F238E27FC236}">
              <a16:creationId xmlns:a16="http://schemas.microsoft.com/office/drawing/2014/main" id="{59B1A9FE-D736-4209-8659-D9B3FCCF4E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1</xdr:col>
      <xdr:colOff>408075</xdr:colOff>
      <xdr:row>60</xdr:row>
      <xdr:rowOff>136230</xdr:rowOff>
    </xdr:from>
    <xdr:to>
      <xdr:col>14</xdr:col>
      <xdr:colOff>482955</xdr:colOff>
      <xdr:row>88</xdr:row>
      <xdr:rowOff>131430</xdr:rowOff>
    </xdr:to>
    <xdr:graphicFrame macro="">
      <xdr:nvGraphicFramePr>
        <xdr:cNvPr id="9" name="13 Gráfico">
          <a:extLst>
            <a:ext uri="{FF2B5EF4-FFF2-40B4-BE49-F238E27FC236}">
              <a16:creationId xmlns:a16="http://schemas.microsoft.com/office/drawing/2014/main" id="{DD6FA2B9-2B5F-4719-BB57-CEA6A2A38B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12</xdr:col>
      <xdr:colOff>435419</xdr:colOff>
      <xdr:row>2</xdr:row>
      <xdr:rowOff>148360</xdr:rowOff>
    </xdr:from>
    <xdr:to>
      <xdr:col>14</xdr:col>
      <xdr:colOff>727627</xdr:colOff>
      <xdr:row>10</xdr:row>
      <xdr:rowOff>111280</xdr:rowOff>
    </xdr:to>
    <xdr:pic>
      <xdr:nvPicPr>
        <xdr:cNvPr id="10" name="10 Imagen" descr="lcj-saludcom">
          <a:extLst>
            <a:ext uri="{FF2B5EF4-FFF2-40B4-BE49-F238E27FC236}">
              <a16:creationId xmlns:a16="http://schemas.microsoft.com/office/drawing/2014/main" id="{E2D6A851-3E9F-44B0-AA16-3E30500E65F4}"/>
            </a:ext>
          </a:extLst>
        </xdr:cNvPr>
        <xdr:cNvPicPr/>
      </xdr:nvPicPr>
      <xdr:blipFill>
        <a:blip xmlns:r="http://schemas.openxmlformats.org/officeDocument/2006/relationships" r:embed="rId9"/>
        <a:stretch/>
      </xdr:blipFill>
      <xdr:spPr>
        <a:xfrm>
          <a:off x="14646719" y="529360"/>
          <a:ext cx="2292458" cy="148692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165320</xdr:colOff>
      <xdr:row>3</xdr:row>
      <xdr:rowOff>130610</xdr:rowOff>
    </xdr:from>
    <xdr:to>
      <xdr:col>4</xdr:col>
      <xdr:colOff>7020</xdr:colOff>
      <xdr:row>9</xdr:row>
      <xdr:rowOff>132410</xdr:rowOff>
    </xdr:to>
    <xdr:pic>
      <xdr:nvPicPr>
        <xdr:cNvPr id="11" name="11 Imagen" descr="lcj-ssmz">
          <a:extLst>
            <a:ext uri="{FF2B5EF4-FFF2-40B4-BE49-F238E27FC236}">
              <a16:creationId xmlns:a16="http://schemas.microsoft.com/office/drawing/2014/main" id="{DBE76500-D79F-4FEA-9432-86324CAA967E}"/>
            </a:ext>
          </a:extLst>
        </xdr:cNvPr>
        <xdr:cNvPicPr/>
      </xdr:nvPicPr>
      <xdr:blipFill>
        <a:blip xmlns:r="http://schemas.openxmlformats.org/officeDocument/2006/relationships" r:embed="rId10"/>
        <a:stretch/>
      </xdr:blipFill>
      <xdr:spPr>
        <a:xfrm>
          <a:off x="403445" y="702110"/>
          <a:ext cx="2813500" cy="11448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152400</xdr:colOff>
      <xdr:row>1</xdr:row>
      <xdr:rowOff>171450</xdr:rowOff>
    </xdr:from>
    <xdr:to>
      <xdr:col>6</xdr:col>
      <xdr:colOff>1676400</xdr:colOff>
      <xdr:row>10</xdr:row>
      <xdr:rowOff>143707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42F65D34-7A19-44F3-AC83-4C7C979AE0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91375" y="361950"/>
          <a:ext cx="1524000" cy="168675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657090</xdr:colOff>
      <xdr:row>104</xdr:row>
      <xdr:rowOff>40545</xdr:rowOff>
    </xdr:from>
    <xdr:to>
      <xdr:col>13</xdr:col>
      <xdr:colOff>74970</xdr:colOff>
      <xdr:row>124</xdr:row>
      <xdr:rowOff>152400</xdr:rowOff>
    </xdr:to>
    <xdr:graphicFrame macro="">
      <xdr:nvGraphicFramePr>
        <xdr:cNvPr id="2" name="3 Gráfico">
          <a:extLst>
            <a:ext uri="{FF2B5EF4-FFF2-40B4-BE49-F238E27FC236}">
              <a16:creationId xmlns:a16="http://schemas.microsoft.com/office/drawing/2014/main" id="{D96FFC1B-6D0F-41C2-BE99-2FE0419CCB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543240</xdr:colOff>
      <xdr:row>150</xdr:row>
      <xdr:rowOff>190440</xdr:rowOff>
    </xdr:from>
    <xdr:to>
      <xdr:col>14</xdr:col>
      <xdr:colOff>115200</xdr:colOff>
      <xdr:row>167</xdr:row>
      <xdr:rowOff>117631</xdr:rowOff>
    </xdr:to>
    <xdr:graphicFrame macro="">
      <xdr:nvGraphicFramePr>
        <xdr:cNvPr id="3" name="4 Gráfico">
          <a:extLst>
            <a:ext uri="{FF2B5EF4-FFF2-40B4-BE49-F238E27FC236}">
              <a16:creationId xmlns:a16="http://schemas.microsoft.com/office/drawing/2014/main" id="{25927ADC-296B-4D58-B8AE-F5A2CD2A8C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2</xdr:col>
      <xdr:colOff>288494</xdr:colOff>
      <xdr:row>204</xdr:row>
      <xdr:rowOff>177435</xdr:rowOff>
    </xdr:from>
    <xdr:to>
      <xdr:col>14</xdr:col>
      <xdr:colOff>133349</xdr:colOff>
      <xdr:row>221</xdr:row>
      <xdr:rowOff>83685</xdr:rowOff>
    </xdr:to>
    <xdr:graphicFrame macro="">
      <xdr:nvGraphicFramePr>
        <xdr:cNvPr id="4" name="5 Gráfico">
          <a:extLst>
            <a:ext uri="{FF2B5EF4-FFF2-40B4-BE49-F238E27FC236}">
              <a16:creationId xmlns:a16="http://schemas.microsoft.com/office/drawing/2014/main" id="{4B1FC18F-94A5-474F-A2A8-E2F0AA7ED3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</xdr:col>
      <xdr:colOff>437986</xdr:colOff>
      <xdr:row>23</xdr:row>
      <xdr:rowOff>74430</xdr:rowOff>
    </xdr:from>
    <xdr:to>
      <xdr:col>6</xdr:col>
      <xdr:colOff>19050</xdr:colOff>
      <xdr:row>37</xdr:row>
      <xdr:rowOff>9525</xdr:rowOff>
    </xdr:to>
    <xdr:graphicFrame macro="">
      <xdr:nvGraphicFramePr>
        <xdr:cNvPr id="5" name="6 Gráfico">
          <a:extLst>
            <a:ext uri="{FF2B5EF4-FFF2-40B4-BE49-F238E27FC236}">
              <a16:creationId xmlns:a16="http://schemas.microsoft.com/office/drawing/2014/main" id="{B172A547-B021-45B8-AC65-89D0AF43A2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6</xdr:col>
      <xdr:colOff>1733551</xdr:colOff>
      <xdr:row>23</xdr:row>
      <xdr:rowOff>51840</xdr:rowOff>
    </xdr:from>
    <xdr:to>
      <xdr:col>12</xdr:col>
      <xdr:colOff>28576</xdr:colOff>
      <xdr:row>36</xdr:row>
      <xdr:rowOff>85425</xdr:rowOff>
    </xdr:to>
    <xdr:graphicFrame macro="">
      <xdr:nvGraphicFramePr>
        <xdr:cNvPr id="6" name="7 Gráfico">
          <a:extLst>
            <a:ext uri="{FF2B5EF4-FFF2-40B4-BE49-F238E27FC236}">
              <a16:creationId xmlns:a16="http://schemas.microsoft.com/office/drawing/2014/main" id="{2D1DCB04-98AB-4C34-8EF4-D6270D0EEF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2</xdr:col>
      <xdr:colOff>390525</xdr:colOff>
      <xdr:row>178</xdr:row>
      <xdr:rowOff>123675</xdr:rowOff>
    </xdr:from>
    <xdr:to>
      <xdr:col>14</xdr:col>
      <xdr:colOff>180975</xdr:colOff>
      <xdr:row>193</xdr:row>
      <xdr:rowOff>114164</xdr:rowOff>
    </xdr:to>
    <xdr:graphicFrame macro="">
      <xdr:nvGraphicFramePr>
        <xdr:cNvPr id="7" name="8 Gráfico">
          <a:extLst>
            <a:ext uri="{FF2B5EF4-FFF2-40B4-BE49-F238E27FC236}">
              <a16:creationId xmlns:a16="http://schemas.microsoft.com/office/drawing/2014/main" id="{2B5AD48A-B4E9-48C7-85B0-BEC6DB756E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1</xdr:col>
      <xdr:colOff>28576</xdr:colOff>
      <xdr:row>236</xdr:row>
      <xdr:rowOff>38100</xdr:rowOff>
    </xdr:from>
    <xdr:to>
      <xdr:col>14</xdr:col>
      <xdr:colOff>864721</xdr:colOff>
      <xdr:row>261</xdr:row>
      <xdr:rowOff>200024</xdr:rowOff>
    </xdr:to>
    <xdr:graphicFrame macro="">
      <xdr:nvGraphicFramePr>
        <xdr:cNvPr id="8" name="9 Gráfico">
          <a:extLst>
            <a:ext uri="{FF2B5EF4-FFF2-40B4-BE49-F238E27FC236}">
              <a16:creationId xmlns:a16="http://schemas.microsoft.com/office/drawing/2014/main" id="{FD017181-1D51-4EF2-BF37-FB4CDA463E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1</xdr:col>
      <xdr:colOff>408075</xdr:colOff>
      <xdr:row>60</xdr:row>
      <xdr:rowOff>136230</xdr:rowOff>
    </xdr:from>
    <xdr:to>
      <xdr:col>14</xdr:col>
      <xdr:colOff>482955</xdr:colOff>
      <xdr:row>88</xdr:row>
      <xdr:rowOff>131430</xdr:rowOff>
    </xdr:to>
    <xdr:graphicFrame macro="">
      <xdr:nvGraphicFramePr>
        <xdr:cNvPr id="9" name="13 Gráfico">
          <a:extLst>
            <a:ext uri="{FF2B5EF4-FFF2-40B4-BE49-F238E27FC236}">
              <a16:creationId xmlns:a16="http://schemas.microsoft.com/office/drawing/2014/main" id="{6AB537F4-1DC0-4C65-810A-AEA3F54B6A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12</xdr:col>
      <xdr:colOff>435419</xdr:colOff>
      <xdr:row>2</xdr:row>
      <xdr:rowOff>148360</xdr:rowOff>
    </xdr:from>
    <xdr:to>
      <xdr:col>14</xdr:col>
      <xdr:colOff>727627</xdr:colOff>
      <xdr:row>10</xdr:row>
      <xdr:rowOff>111280</xdr:rowOff>
    </xdr:to>
    <xdr:pic>
      <xdr:nvPicPr>
        <xdr:cNvPr id="10" name="10 Imagen" descr="lcj-saludcom">
          <a:extLst>
            <a:ext uri="{FF2B5EF4-FFF2-40B4-BE49-F238E27FC236}">
              <a16:creationId xmlns:a16="http://schemas.microsoft.com/office/drawing/2014/main" id="{A86EC081-30EA-4539-80E0-EAABC8AB663D}"/>
            </a:ext>
          </a:extLst>
        </xdr:cNvPr>
        <xdr:cNvPicPr/>
      </xdr:nvPicPr>
      <xdr:blipFill>
        <a:blip xmlns:r="http://schemas.openxmlformats.org/officeDocument/2006/relationships" r:embed="rId9"/>
        <a:stretch/>
      </xdr:blipFill>
      <xdr:spPr>
        <a:xfrm>
          <a:off x="14646719" y="529360"/>
          <a:ext cx="2292458" cy="148692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165320</xdr:colOff>
      <xdr:row>3</xdr:row>
      <xdr:rowOff>130610</xdr:rowOff>
    </xdr:from>
    <xdr:to>
      <xdr:col>4</xdr:col>
      <xdr:colOff>7020</xdr:colOff>
      <xdr:row>9</xdr:row>
      <xdr:rowOff>132410</xdr:rowOff>
    </xdr:to>
    <xdr:pic>
      <xdr:nvPicPr>
        <xdr:cNvPr id="11" name="11 Imagen" descr="lcj-ssmz">
          <a:extLst>
            <a:ext uri="{FF2B5EF4-FFF2-40B4-BE49-F238E27FC236}">
              <a16:creationId xmlns:a16="http://schemas.microsoft.com/office/drawing/2014/main" id="{1CCCF292-9F66-4B33-9660-7523F696A371}"/>
            </a:ext>
          </a:extLst>
        </xdr:cNvPr>
        <xdr:cNvPicPr/>
      </xdr:nvPicPr>
      <xdr:blipFill>
        <a:blip xmlns:r="http://schemas.openxmlformats.org/officeDocument/2006/relationships" r:embed="rId10"/>
        <a:stretch/>
      </xdr:blipFill>
      <xdr:spPr>
        <a:xfrm>
          <a:off x="403445" y="702110"/>
          <a:ext cx="2813500" cy="11448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152400</xdr:colOff>
      <xdr:row>1</xdr:row>
      <xdr:rowOff>171450</xdr:rowOff>
    </xdr:from>
    <xdr:to>
      <xdr:col>6</xdr:col>
      <xdr:colOff>1676400</xdr:colOff>
      <xdr:row>10</xdr:row>
      <xdr:rowOff>143707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4E3AD547-9C4E-4FAC-A50D-92F8F1FA9E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91375" y="361950"/>
          <a:ext cx="1524000" cy="168675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PD-207\C:\Controles\GRAFICAS\GRAFICAS%202016\CORTES%20Y%20GRAFICAS%2020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LICITUDES RECIBIDAS"/>
      <sheetName val="REC REV-ACTU PORT"/>
      <sheetName val="GRAFICAS PRIM SEM GR"/>
      <sheetName val="GRAFICAS SEG SEM GR"/>
      <sheetName val="ACUMULADO ANUAL"/>
      <sheetName val="GRAFICA ANUAL"/>
      <sheetName val="ORDENES DE PAGO"/>
      <sheetName val="ACUM TOTAL ANUAL"/>
      <sheetName val="COMPARATIVO SOLICITUDES"/>
      <sheetName val="CIMTRA"/>
      <sheetName val="ACUM-ENERO"/>
      <sheetName val="ACUM-FEBRERO"/>
      <sheetName val="ACUM-MARZO"/>
      <sheetName val="ACUM-ABRIL"/>
      <sheetName val="ACUM-MAYO"/>
      <sheetName val="ACUM-JUNIO"/>
      <sheetName val="ACUM-JULIO"/>
      <sheetName val="ACUM-AGOSTO"/>
      <sheetName val="ACUM-SEPTIEMBRE"/>
      <sheetName val="ACUM-OCTUBRE"/>
      <sheetName val="ACUM-NOVIEMBRE"/>
      <sheetName val="ACUM-DICIEMBRE"/>
      <sheetName val="ESTAD-ENERO"/>
      <sheetName val="ESTD-FEBRERO"/>
      <sheetName val="ESTAD-MARZO "/>
      <sheetName val="ESTAD-ABRIL"/>
      <sheetName val="ESTAD-MAYO"/>
      <sheetName val="ESTAD-JUNIO"/>
      <sheetName val="ESTAD-JULIO"/>
      <sheetName val="ESTAD-AGOSTO "/>
      <sheetName val="EST-SEPTIEMBRE"/>
      <sheetName val="EST-OCTUBRE"/>
      <sheetName val="EST-NOVIEMBRE"/>
      <sheetName val="EST-DICIEMBRE"/>
      <sheetName val="EST-JULIO"/>
      <sheetName val="Hoja1"/>
      <sheetName val="Hoja2"/>
      <sheetName val="Hoja3"/>
      <sheetName val="Hoja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61">
          <cell r="A61" t="str">
            <v>SE TIENE POR NO PRESENTADA ( NO CUMPLIÓ PREVENCIÓN)</v>
          </cell>
        </row>
        <row r="62">
          <cell r="A62" t="str">
            <v>NO CUMPLIO CON LOS EXTREMOS DEL ARTÍCULO 79 (REQUISITOS)</v>
          </cell>
        </row>
        <row r="63">
          <cell r="A63" t="str">
            <v>INCOMPETENCIA</v>
          </cell>
        </row>
        <row r="64">
          <cell r="A64" t="str">
            <v>NEGATIVA POR INEXISTENCIA</v>
          </cell>
        </row>
        <row r="65">
          <cell r="A65" t="str">
            <v>NEGATIVA CONFIDENCIAL E INEXISTENTE</v>
          </cell>
        </row>
        <row r="66">
          <cell r="A66" t="str">
            <v>AFIRMATIVO</v>
          </cell>
        </row>
        <row r="67">
          <cell r="A67" t="str">
            <v>AFIRMATIVO PARCIAL POR CONFIDENCIALIDAD</v>
          </cell>
        </row>
        <row r="68">
          <cell r="A68" t="str">
            <v>NEGATIVA POR CONFIDENCIALIDAD Y RESERVADA</v>
          </cell>
        </row>
        <row r="69">
          <cell r="A69" t="str">
            <v>AFIRMATIVO PARCIAL POR CONFIDENCIALIDAD E INEXISTENCIA</v>
          </cell>
        </row>
        <row r="70">
          <cell r="A70" t="str">
            <v>AFIRMATIVO PARCIAL POR CONFIDENCIALIDAD, RESERVA E INEXISTENCIA</v>
          </cell>
        </row>
        <row r="71">
          <cell r="A71" t="str">
            <v>AFIRMATIVO PARCIAL POR INEXISTENCIA</v>
          </cell>
        </row>
        <row r="72">
          <cell r="A72" t="str">
            <v>AFIRMATIVO PARCIAL POR RESERVA</v>
          </cell>
        </row>
        <row r="73">
          <cell r="A73" t="str">
            <v>AFIRMATIVO PARCIAL POR RESERVA Y CONFIDENCIALIDAD</v>
          </cell>
        </row>
        <row r="74">
          <cell r="A74" t="str">
            <v>AFIRMATIVO PARCIAL POR RESERVA E INEXISTENCIA</v>
          </cell>
        </row>
        <row r="75">
          <cell r="A75" t="str">
            <v>NEGATIVA  POR RESERVA</v>
          </cell>
        </row>
        <row r="76">
          <cell r="A76" t="str">
            <v>PREVENCIÓN ENTRAMITE</v>
          </cell>
        </row>
        <row r="162">
          <cell r="A162" t="str">
            <v>ORDINARIA</v>
          </cell>
        </row>
        <row r="163">
          <cell r="A163" t="str">
            <v>FUNDAMENTAL</v>
          </cell>
        </row>
        <row r="165">
          <cell r="A165" t="str">
            <v>RESERVADA</v>
          </cell>
        </row>
        <row r="173">
          <cell r="A173" t="str">
            <v>ECONOMICA ADMINISTRATIVA</v>
          </cell>
        </row>
        <row r="174">
          <cell r="A174" t="str">
            <v>TRAMITE</v>
          </cell>
        </row>
        <row r="175">
          <cell r="A175" t="str">
            <v>SERV. PUB.</v>
          </cell>
        </row>
        <row r="176">
          <cell r="A176" t="str">
            <v>LEGAL</v>
          </cell>
        </row>
        <row r="187">
          <cell r="A187" t="str">
            <v>CORREO ELECTRONICO</v>
          </cell>
        </row>
        <row r="188">
          <cell r="A188" t="str">
            <v>NOTIFICACIÓN PERSONAL</v>
          </cell>
        </row>
        <row r="189">
          <cell r="A189" t="str">
            <v>LISTAS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70"/>
  <sheetViews>
    <sheetView zoomScaleNormal="100" workbookViewId="0">
      <selection activeCell="C19" sqref="C19:F19"/>
    </sheetView>
  </sheetViews>
  <sheetFormatPr baseColWidth="10" defaultColWidth="10.7109375" defaultRowHeight="15" x14ac:dyDescent="0.25"/>
  <cols>
    <col min="1" max="1" width="3.5703125" style="4" customWidth="1"/>
    <col min="2" max="2" width="6.7109375" style="5" customWidth="1"/>
    <col min="3" max="3" width="22.140625" style="4" customWidth="1"/>
    <col min="4" max="4" width="15.7109375" style="4" customWidth="1"/>
    <col min="5" max="5" width="26" style="4" customWidth="1"/>
    <col min="6" max="6" width="31.42578125" style="4" customWidth="1"/>
    <col min="7" max="7" width="26.42578125" style="4" customWidth="1"/>
    <col min="8" max="8" width="17.42578125" style="4" customWidth="1"/>
    <col min="9" max="9" width="19.140625" style="4" customWidth="1"/>
    <col min="10" max="10" width="15.85546875" style="4" customWidth="1"/>
    <col min="11" max="11" width="14.7109375" style="4" customWidth="1"/>
    <col min="12" max="12" width="14" style="4" customWidth="1"/>
    <col min="13" max="13" width="17.85546875" style="4" customWidth="1"/>
    <col min="14" max="14" width="12.140625" style="4" customWidth="1"/>
    <col min="15" max="15" width="14.140625" style="4" customWidth="1"/>
    <col min="16" max="16" width="2.5703125" style="4" hidden="1" customWidth="1"/>
    <col min="17" max="17" width="3.5703125" style="4" customWidth="1"/>
    <col min="18" max="16384" width="10.7109375" style="4"/>
  </cols>
  <sheetData>
    <row r="1" spans="1:17" x14ac:dyDescent="0.25">
      <c r="A1" s="8"/>
      <c r="B1" s="6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</row>
    <row r="2" spans="1:17" x14ac:dyDescent="0.25">
      <c r="A2" s="6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2"/>
    </row>
    <row r="3" spans="1:17" x14ac:dyDescent="0.25">
      <c r="A3" s="6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2"/>
    </row>
    <row r="4" spans="1:17" x14ac:dyDescent="0.25">
      <c r="A4" s="6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2"/>
    </row>
    <row r="5" spans="1:17" x14ac:dyDescent="0.25">
      <c r="A5" s="6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2"/>
    </row>
    <row r="6" spans="1:17" x14ac:dyDescent="0.25">
      <c r="A6" s="6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2"/>
    </row>
    <row r="7" spans="1:17" x14ac:dyDescent="0.25">
      <c r="A7" s="6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2"/>
    </row>
    <row r="8" spans="1:17" x14ac:dyDescent="0.25">
      <c r="A8" s="6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2"/>
    </row>
    <row r="9" spans="1:17" x14ac:dyDescent="0.25">
      <c r="A9" s="6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2"/>
    </row>
    <row r="10" spans="1:17" x14ac:dyDescent="0.25">
      <c r="A10" s="6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2"/>
    </row>
    <row r="11" spans="1:17" x14ac:dyDescent="0.25">
      <c r="A11" s="6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2"/>
    </row>
    <row r="12" spans="1:17" x14ac:dyDescent="0.25">
      <c r="A12" s="6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2"/>
    </row>
    <row r="13" spans="1:17" x14ac:dyDescent="0.25">
      <c r="A13" s="6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2"/>
    </row>
    <row r="14" spans="1:17" s="12" customFormat="1" ht="39.950000000000003" customHeight="1" x14ac:dyDescent="0.3">
      <c r="A14" s="9"/>
      <c r="B14" s="119" t="s">
        <v>0</v>
      </c>
      <c r="C14" s="119"/>
      <c r="D14" s="119"/>
      <c r="E14" s="119"/>
      <c r="F14" s="119"/>
      <c r="G14" s="119"/>
      <c r="H14" s="119"/>
      <c r="I14" s="119"/>
      <c r="J14" s="119"/>
      <c r="K14" s="119"/>
      <c r="L14" s="119"/>
      <c r="M14" s="119"/>
      <c r="N14" s="119"/>
      <c r="O14" s="120"/>
      <c r="P14" s="10"/>
      <c r="Q14" s="11"/>
    </row>
    <row r="15" spans="1:17" s="12" customFormat="1" ht="39.950000000000003" customHeight="1" x14ac:dyDescent="0.4">
      <c r="A15" s="9"/>
      <c r="B15" s="121" t="s">
        <v>41</v>
      </c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21"/>
      <c r="N15" s="121"/>
      <c r="O15" s="122"/>
      <c r="P15" s="13"/>
      <c r="Q15" s="11"/>
    </row>
    <row r="16" spans="1:17" s="12" customFormat="1" ht="16.5" x14ac:dyDescent="0.3">
      <c r="A16" s="9"/>
      <c r="B16" s="14" t="s">
        <v>1</v>
      </c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1"/>
    </row>
    <row r="17" spans="1:17" s="12" customFormat="1" ht="16.5" x14ac:dyDescent="0.3">
      <c r="A17" s="9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1"/>
    </row>
    <row r="18" spans="1:17" s="12" customFormat="1" ht="16.5" x14ac:dyDescent="0.3">
      <c r="A18" s="9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1"/>
    </row>
    <row r="19" spans="1:17" s="12" customFormat="1" ht="20.100000000000001" customHeight="1" x14ac:dyDescent="0.3">
      <c r="A19" s="9"/>
      <c r="B19" s="14"/>
      <c r="C19" s="123" t="s">
        <v>2</v>
      </c>
      <c r="D19" s="123"/>
      <c r="E19" s="123"/>
      <c r="F19" s="123"/>
      <c r="G19" s="74"/>
      <c r="H19" s="123" t="s">
        <v>3</v>
      </c>
      <c r="I19" s="123"/>
      <c r="J19" s="123"/>
      <c r="K19" s="123"/>
      <c r="L19" s="123"/>
      <c r="M19" s="74"/>
      <c r="N19" s="74"/>
      <c r="O19" s="74"/>
      <c r="P19" s="14"/>
      <c r="Q19" s="11"/>
    </row>
    <row r="20" spans="1:17" s="81" customFormat="1" ht="20.100000000000001" customHeight="1" thickBot="1" x14ac:dyDescent="0.3">
      <c r="A20" s="75"/>
      <c r="B20" s="76"/>
      <c r="C20" s="77" t="s">
        <v>4</v>
      </c>
      <c r="D20" s="78" t="s">
        <v>5</v>
      </c>
      <c r="E20" s="79" t="s">
        <v>6</v>
      </c>
      <c r="F20" s="77" t="s">
        <v>7</v>
      </c>
      <c r="G20" s="76" t="s">
        <v>8</v>
      </c>
      <c r="H20" s="79" t="s">
        <v>9</v>
      </c>
      <c r="I20" s="79" t="s">
        <v>10</v>
      </c>
      <c r="J20" s="77" t="s">
        <v>11</v>
      </c>
      <c r="K20" s="77" t="s">
        <v>12</v>
      </c>
      <c r="L20" s="77" t="s">
        <v>7</v>
      </c>
      <c r="M20" s="76"/>
      <c r="N20" s="76"/>
      <c r="O20" s="76"/>
      <c r="P20" s="80"/>
      <c r="Q20" s="80"/>
    </row>
    <row r="21" spans="1:17" s="69" customFormat="1" ht="20.100000000000001" customHeight="1" thickBot="1" x14ac:dyDescent="0.35">
      <c r="A21" s="63"/>
      <c r="B21" s="64"/>
      <c r="C21" s="65">
        <v>18</v>
      </c>
      <c r="D21" s="66">
        <v>23</v>
      </c>
      <c r="E21" s="66">
        <v>1</v>
      </c>
      <c r="F21" s="67">
        <f>SUM(C21:E21)</f>
        <v>42</v>
      </c>
      <c r="G21" s="64"/>
      <c r="H21" s="65">
        <v>17</v>
      </c>
      <c r="I21" s="65">
        <v>20</v>
      </c>
      <c r="J21" s="65">
        <v>0</v>
      </c>
      <c r="K21" s="65">
        <v>5</v>
      </c>
      <c r="L21" s="67">
        <f>SUM(H21:K21)</f>
        <v>42</v>
      </c>
      <c r="M21" s="64"/>
      <c r="N21" s="64"/>
      <c r="O21" s="64"/>
      <c r="P21" s="68"/>
      <c r="Q21" s="68"/>
    </row>
    <row r="22" spans="1:17" s="69" customFormat="1" ht="20.100000000000001" customHeight="1" thickBot="1" x14ac:dyDescent="0.35">
      <c r="A22" s="63"/>
      <c r="B22" s="64"/>
      <c r="C22" s="70">
        <f>+C21/F21</f>
        <v>0.42857142857142855</v>
      </c>
      <c r="D22" s="71">
        <f>+D21/F21</f>
        <v>0.54761904761904767</v>
      </c>
      <c r="E22" s="72">
        <f>+E21/F21</f>
        <v>2.3809523809523808E-2</v>
      </c>
      <c r="F22" s="73">
        <v>1</v>
      </c>
      <c r="G22" s="64"/>
      <c r="H22" s="70">
        <f>+H21/L21</f>
        <v>0.40476190476190477</v>
      </c>
      <c r="I22" s="70">
        <f>+I21/L21</f>
        <v>0.47619047619047616</v>
      </c>
      <c r="J22" s="70">
        <f>+J21/L21</f>
        <v>0</v>
      </c>
      <c r="K22" s="70">
        <f>+K21/L21</f>
        <v>0.11904761904761904</v>
      </c>
      <c r="L22" s="73">
        <f>SUM(H22:K22)</f>
        <v>1</v>
      </c>
      <c r="M22" s="64"/>
      <c r="N22" s="64"/>
      <c r="O22" s="64"/>
      <c r="P22" s="68"/>
      <c r="Q22" s="68"/>
    </row>
    <row r="23" spans="1:17" s="12" customFormat="1" ht="16.5" x14ac:dyDescent="0.3">
      <c r="A23" s="9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1"/>
    </row>
    <row r="24" spans="1:17" s="12" customFormat="1" ht="16.5" x14ac:dyDescent="0.3">
      <c r="A24" s="9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1"/>
    </row>
    <row r="25" spans="1:17" s="12" customFormat="1" ht="16.5" x14ac:dyDescent="0.3">
      <c r="A25" s="9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1"/>
    </row>
    <row r="26" spans="1:17" s="12" customFormat="1" ht="23.25" x14ac:dyDescent="0.3">
      <c r="A26" s="9"/>
      <c r="B26" s="14"/>
      <c r="C26" s="14"/>
      <c r="D26" s="14"/>
      <c r="E26" s="14"/>
      <c r="F26" s="14"/>
      <c r="G26" s="82"/>
      <c r="H26" s="14"/>
      <c r="I26" s="14"/>
      <c r="J26" s="14"/>
      <c r="K26" s="14"/>
      <c r="L26" s="14"/>
      <c r="M26" s="14"/>
      <c r="N26" s="14"/>
      <c r="O26" s="14"/>
      <c r="P26" s="14"/>
      <c r="Q26" s="11"/>
    </row>
    <row r="27" spans="1:17" s="12" customFormat="1" ht="16.5" x14ac:dyDescent="0.3">
      <c r="A27" s="9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1"/>
    </row>
    <row r="28" spans="1:17" s="12" customFormat="1" ht="16.5" x14ac:dyDescent="0.3">
      <c r="A28" s="9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1"/>
    </row>
    <row r="29" spans="1:17" s="12" customFormat="1" ht="16.5" x14ac:dyDescent="0.3">
      <c r="A29" s="9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1"/>
    </row>
    <row r="30" spans="1:17" s="12" customFormat="1" ht="16.5" x14ac:dyDescent="0.3">
      <c r="A30" s="9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1"/>
    </row>
    <row r="31" spans="1:17" s="12" customFormat="1" ht="16.5" x14ac:dyDescent="0.3">
      <c r="A31" s="9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1"/>
    </row>
    <row r="32" spans="1:17" s="12" customFormat="1" ht="16.5" x14ac:dyDescent="0.3">
      <c r="A32" s="9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1"/>
    </row>
    <row r="33" spans="1:17" s="12" customFormat="1" ht="16.5" x14ac:dyDescent="0.3">
      <c r="A33" s="9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1"/>
    </row>
    <row r="34" spans="1:17" s="12" customFormat="1" ht="16.5" x14ac:dyDescent="0.3">
      <c r="A34" s="9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1"/>
    </row>
    <row r="35" spans="1:17" s="12" customFormat="1" ht="16.5" x14ac:dyDescent="0.3">
      <c r="A35" s="9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1"/>
    </row>
    <row r="36" spans="1:17" s="12" customFormat="1" ht="16.5" x14ac:dyDescent="0.3">
      <c r="A36" s="9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1"/>
    </row>
    <row r="37" spans="1:17" s="12" customFormat="1" ht="16.5" x14ac:dyDescent="0.3">
      <c r="A37" s="9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1"/>
    </row>
    <row r="38" spans="1:17" s="12" customFormat="1" ht="16.5" x14ac:dyDescent="0.3">
      <c r="A38" s="9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1"/>
    </row>
    <row r="39" spans="1:17" s="12" customFormat="1" ht="16.5" x14ac:dyDescent="0.3">
      <c r="A39" s="9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1"/>
    </row>
    <row r="40" spans="1:17" s="12" customFormat="1" ht="17.25" thickBot="1" x14ac:dyDescent="0.35">
      <c r="A40" s="9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1"/>
    </row>
    <row r="41" spans="1:17" s="12" customFormat="1" ht="20.100000000000001" customHeight="1" thickBot="1" x14ac:dyDescent="0.35">
      <c r="A41" s="9"/>
      <c r="B41" s="14"/>
      <c r="C41" s="14"/>
      <c r="D41" s="124" t="s">
        <v>13</v>
      </c>
      <c r="E41" s="125"/>
      <c r="F41" s="125"/>
      <c r="G41" s="125"/>
      <c r="H41" s="125"/>
      <c r="I41" s="125"/>
      <c r="J41" s="125"/>
      <c r="K41" s="126"/>
      <c r="L41" s="96"/>
      <c r="M41" s="96"/>
      <c r="N41" s="14"/>
      <c r="O41" s="14"/>
      <c r="P41" s="14"/>
      <c r="Q41" s="11"/>
    </row>
    <row r="42" spans="1:17" s="12" customFormat="1" ht="20.100000000000001" customHeight="1" x14ac:dyDescent="0.3">
      <c r="A42" s="9"/>
      <c r="B42" s="14"/>
      <c r="C42" s="14"/>
      <c r="D42" s="99">
        <v>1</v>
      </c>
      <c r="E42" s="150" t="str">
        <f>+'[1]ACUM-MAYO'!A61</f>
        <v>SE TIENE POR NO PRESENTADA ( NO CUMPLIÓ PREVENCIÓN)</v>
      </c>
      <c r="F42" s="151"/>
      <c r="G42" s="151"/>
      <c r="H42" s="151"/>
      <c r="I42" s="152"/>
      <c r="J42" s="99">
        <v>0</v>
      </c>
      <c r="K42" s="102">
        <f>+$J42/$J59</f>
        <v>0</v>
      </c>
      <c r="L42" s="97"/>
      <c r="M42" s="98"/>
      <c r="N42" s="14"/>
      <c r="O42" s="14"/>
      <c r="P42" s="14"/>
      <c r="Q42" s="11"/>
    </row>
    <row r="43" spans="1:17" s="12" customFormat="1" ht="20.100000000000001" customHeight="1" x14ac:dyDescent="0.3">
      <c r="A43" s="9"/>
      <c r="B43" s="14"/>
      <c r="C43" s="14"/>
      <c r="D43" s="100">
        <v>2</v>
      </c>
      <c r="E43" s="153" t="str">
        <f>+'[1]ACUM-MAYO'!A62</f>
        <v>NO CUMPLIO CON LOS EXTREMOS DEL ARTÍCULO 79 (REQUISITOS)</v>
      </c>
      <c r="F43" s="154"/>
      <c r="G43" s="154"/>
      <c r="H43" s="154"/>
      <c r="I43" s="155"/>
      <c r="J43" s="100">
        <v>0</v>
      </c>
      <c r="K43" s="103">
        <f>+$J43/$J59</f>
        <v>0</v>
      </c>
      <c r="L43" s="97"/>
      <c r="M43" s="98"/>
      <c r="N43" s="14"/>
      <c r="O43" s="14"/>
      <c r="P43" s="14"/>
      <c r="Q43" s="11"/>
    </row>
    <row r="44" spans="1:17" s="12" customFormat="1" ht="20.100000000000001" customHeight="1" x14ac:dyDescent="0.3">
      <c r="A44" s="9"/>
      <c r="B44" s="14"/>
      <c r="C44" s="14"/>
      <c r="D44" s="100">
        <v>3</v>
      </c>
      <c r="E44" s="153" t="str">
        <f>+'[1]ACUM-MAYO'!A63</f>
        <v>INCOMPETENCIA</v>
      </c>
      <c r="F44" s="154"/>
      <c r="G44" s="154"/>
      <c r="H44" s="154"/>
      <c r="I44" s="155"/>
      <c r="J44" s="100">
        <v>2</v>
      </c>
      <c r="K44" s="103">
        <f>+$J44/$J59</f>
        <v>4.7619047619047616E-2</v>
      </c>
      <c r="L44" s="97"/>
      <c r="M44" s="98"/>
      <c r="N44" s="14"/>
      <c r="O44" s="14"/>
      <c r="P44" s="14"/>
      <c r="Q44" s="11"/>
    </row>
    <row r="45" spans="1:17" s="12" customFormat="1" ht="20.100000000000001" customHeight="1" x14ac:dyDescent="0.3">
      <c r="A45" s="9"/>
      <c r="B45" s="14"/>
      <c r="C45" s="14"/>
      <c r="D45" s="100">
        <v>4</v>
      </c>
      <c r="E45" s="153" t="str">
        <f>+'[1]ACUM-MAYO'!A64</f>
        <v>NEGATIVA POR INEXISTENCIA</v>
      </c>
      <c r="F45" s="154"/>
      <c r="G45" s="154"/>
      <c r="H45" s="154"/>
      <c r="I45" s="155"/>
      <c r="J45" s="100">
        <v>4</v>
      </c>
      <c r="K45" s="103">
        <f>+$J45/$J59</f>
        <v>9.5238095238095233E-2</v>
      </c>
      <c r="L45" s="97"/>
      <c r="M45" s="98"/>
      <c r="N45" s="14"/>
      <c r="O45" s="14"/>
      <c r="P45" s="14"/>
      <c r="Q45" s="11"/>
    </row>
    <row r="46" spans="1:17" s="12" customFormat="1" ht="20.100000000000001" customHeight="1" x14ac:dyDescent="0.3">
      <c r="A46" s="9"/>
      <c r="B46" s="14"/>
      <c r="C46" s="14"/>
      <c r="D46" s="100">
        <v>5</v>
      </c>
      <c r="E46" s="153" t="str">
        <f>+'[1]ACUM-MAYO'!A65</f>
        <v>NEGATIVA CONFIDENCIAL E INEXISTENTE</v>
      </c>
      <c r="F46" s="154"/>
      <c r="G46" s="154"/>
      <c r="H46" s="154"/>
      <c r="I46" s="155"/>
      <c r="J46" s="100">
        <v>0</v>
      </c>
      <c r="K46" s="103">
        <f>+$J46/$J59</f>
        <v>0</v>
      </c>
      <c r="L46" s="97"/>
      <c r="M46" s="98"/>
      <c r="N46" s="14"/>
      <c r="O46" s="14"/>
      <c r="P46" s="14"/>
      <c r="Q46" s="11"/>
    </row>
    <row r="47" spans="1:17" s="12" customFormat="1" ht="20.100000000000001" customHeight="1" x14ac:dyDescent="0.3">
      <c r="A47" s="9"/>
      <c r="B47" s="14"/>
      <c r="C47" s="14"/>
      <c r="D47" s="100">
        <v>6</v>
      </c>
      <c r="E47" s="153" t="str">
        <f>+'[1]ACUM-MAYO'!A66</f>
        <v>AFIRMATIVO</v>
      </c>
      <c r="F47" s="154"/>
      <c r="G47" s="154"/>
      <c r="H47" s="154"/>
      <c r="I47" s="155"/>
      <c r="J47" s="100">
        <v>36</v>
      </c>
      <c r="K47" s="103">
        <f>+$J47/J59</f>
        <v>0.8571428571428571</v>
      </c>
      <c r="L47" s="97"/>
      <c r="M47" s="98"/>
      <c r="N47" s="14"/>
      <c r="O47" s="14"/>
      <c r="P47" s="14"/>
      <c r="Q47" s="11"/>
    </row>
    <row r="48" spans="1:17" s="12" customFormat="1" ht="20.100000000000001" customHeight="1" x14ac:dyDescent="0.3">
      <c r="A48" s="9"/>
      <c r="B48" s="14"/>
      <c r="C48" s="14"/>
      <c r="D48" s="100">
        <v>7</v>
      </c>
      <c r="E48" s="153" t="str">
        <f>+'[1]ACUM-MAYO'!A67</f>
        <v>AFIRMATIVO PARCIAL POR CONFIDENCIALIDAD</v>
      </c>
      <c r="F48" s="154"/>
      <c r="G48" s="154"/>
      <c r="H48" s="154"/>
      <c r="I48" s="155"/>
      <c r="J48" s="100">
        <v>0</v>
      </c>
      <c r="K48" s="103">
        <f>+$J48/J59</f>
        <v>0</v>
      </c>
      <c r="L48" s="97"/>
      <c r="M48" s="98"/>
      <c r="N48" s="14"/>
      <c r="O48" s="14"/>
      <c r="P48" s="14"/>
      <c r="Q48" s="11"/>
    </row>
    <row r="49" spans="1:17" s="12" customFormat="1" ht="20.100000000000001" customHeight="1" x14ac:dyDescent="0.3">
      <c r="A49" s="9"/>
      <c r="B49" s="14"/>
      <c r="C49" s="14"/>
      <c r="D49" s="100">
        <v>8</v>
      </c>
      <c r="E49" s="153" t="str">
        <f>+'[1]ACUM-MAYO'!A68</f>
        <v>NEGATIVA POR CONFIDENCIALIDAD Y RESERVADA</v>
      </c>
      <c r="F49" s="154"/>
      <c r="G49" s="154"/>
      <c r="H49" s="154"/>
      <c r="I49" s="155"/>
      <c r="J49" s="100">
        <v>0</v>
      </c>
      <c r="K49" s="103">
        <f>+$J49/J59</f>
        <v>0</v>
      </c>
      <c r="L49" s="97"/>
      <c r="M49" s="98"/>
      <c r="N49" s="14"/>
      <c r="O49" s="14"/>
      <c r="P49" s="14"/>
      <c r="Q49" s="11"/>
    </row>
    <row r="50" spans="1:17" s="12" customFormat="1" ht="20.100000000000001" customHeight="1" x14ac:dyDescent="0.3">
      <c r="A50" s="9"/>
      <c r="B50" s="14"/>
      <c r="C50" s="14"/>
      <c r="D50" s="100">
        <v>9</v>
      </c>
      <c r="E50" s="153" t="str">
        <f>+'[1]ACUM-MAYO'!A69</f>
        <v>AFIRMATIVO PARCIAL POR CONFIDENCIALIDAD E INEXISTENCIA</v>
      </c>
      <c r="F50" s="154"/>
      <c r="G50" s="154"/>
      <c r="H50" s="154"/>
      <c r="I50" s="155"/>
      <c r="J50" s="100">
        <v>0</v>
      </c>
      <c r="K50" s="103">
        <f>+J50/J59</f>
        <v>0</v>
      </c>
      <c r="L50" s="97"/>
      <c r="M50" s="98"/>
      <c r="N50" s="14"/>
      <c r="O50" s="14"/>
      <c r="P50" s="14"/>
      <c r="Q50" s="11"/>
    </row>
    <row r="51" spans="1:17" s="12" customFormat="1" ht="20.100000000000001" customHeight="1" x14ac:dyDescent="0.3">
      <c r="A51" s="9"/>
      <c r="B51" s="14"/>
      <c r="C51" s="14"/>
      <c r="D51" s="100">
        <v>10</v>
      </c>
      <c r="E51" s="153" t="str">
        <f>+'[1]ACUM-MAYO'!A70</f>
        <v>AFIRMATIVO PARCIAL POR CONFIDENCIALIDAD, RESERVA E INEXISTENCIA</v>
      </c>
      <c r="F51" s="154"/>
      <c r="G51" s="154"/>
      <c r="H51" s="154"/>
      <c r="I51" s="155"/>
      <c r="J51" s="100">
        <v>0</v>
      </c>
      <c r="K51" s="103">
        <f>+J51/J59</f>
        <v>0</v>
      </c>
      <c r="L51" s="97"/>
      <c r="M51" s="98"/>
      <c r="N51" s="14"/>
      <c r="O51" s="14"/>
      <c r="P51" s="14"/>
      <c r="Q51" s="11"/>
    </row>
    <row r="52" spans="1:17" s="12" customFormat="1" ht="20.100000000000001" customHeight="1" x14ac:dyDescent="0.3">
      <c r="A52" s="9"/>
      <c r="B52" s="14"/>
      <c r="C52" s="14"/>
      <c r="D52" s="100">
        <v>11</v>
      </c>
      <c r="E52" s="153" t="str">
        <f>+'[1]ACUM-MAYO'!A71</f>
        <v>AFIRMATIVO PARCIAL POR INEXISTENCIA</v>
      </c>
      <c r="F52" s="154"/>
      <c r="G52" s="154"/>
      <c r="H52" s="154"/>
      <c r="I52" s="155"/>
      <c r="J52" s="100">
        <v>0</v>
      </c>
      <c r="K52" s="103">
        <f>+$J52/J59</f>
        <v>0</v>
      </c>
      <c r="L52" s="97"/>
      <c r="M52" s="98"/>
      <c r="N52" s="14"/>
      <c r="O52" s="14"/>
      <c r="P52" s="14"/>
      <c r="Q52" s="11"/>
    </row>
    <row r="53" spans="1:17" s="12" customFormat="1" ht="20.100000000000001" customHeight="1" x14ac:dyDescent="0.3">
      <c r="A53" s="9"/>
      <c r="B53" s="14"/>
      <c r="C53" s="14"/>
      <c r="D53" s="100">
        <v>12</v>
      </c>
      <c r="E53" s="153" t="str">
        <f>+'[1]ACUM-MAYO'!A72</f>
        <v>AFIRMATIVO PARCIAL POR RESERVA</v>
      </c>
      <c r="F53" s="154"/>
      <c r="G53" s="154"/>
      <c r="H53" s="154"/>
      <c r="I53" s="155"/>
      <c r="J53" s="100">
        <v>0</v>
      </c>
      <c r="K53" s="103">
        <f>+$J53/J59</f>
        <v>0</v>
      </c>
      <c r="L53" s="97"/>
      <c r="M53" s="98"/>
      <c r="N53" s="14"/>
      <c r="O53" s="14"/>
      <c r="P53" s="14"/>
      <c r="Q53" s="11"/>
    </row>
    <row r="54" spans="1:17" s="12" customFormat="1" ht="20.100000000000001" customHeight="1" x14ac:dyDescent="0.3">
      <c r="A54" s="9"/>
      <c r="B54" s="14"/>
      <c r="C54" s="14"/>
      <c r="D54" s="100">
        <v>13</v>
      </c>
      <c r="E54" s="153" t="str">
        <f>+'[1]ACUM-MAYO'!A73</f>
        <v>AFIRMATIVO PARCIAL POR RESERVA Y CONFIDENCIALIDAD</v>
      </c>
      <c r="F54" s="154"/>
      <c r="G54" s="154"/>
      <c r="H54" s="154"/>
      <c r="I54" s="155"/>
      <c r="J54" s="100">
        <v>0</v>
      </c>
      <c r="K54" s="103">
        <f>+$J54/J59</f>
        <v>0</v>
      </c>
      <c r="L54" s="97"/>
      <c r="M54" s="98"/>
      <c r="N54" s="14"/>
      <c r="O54" s="14"/>
      <c r="P54" s="14"/>
      <c r="Q54" s="11"/>
    </row>
    <row r="55" spans="1:17" s="12" customFormat="1" ht="20.100000000000001" customHeight="1" x14ac:dyDescent="0.3">
      <c r="A55" s="9"/>
      <c r="B55" s="14"/>
      <c r="C55" s="14"/>
      <c r="D55" s="100">
        <v>14</v>
      </c>
      <c r="E55" s="153" t="str">
        <f>+'[1]ACUM-MAYO'!A74</f>
        <v>AFIRMATIVO PARCIAL POR RESERVA E INEXISTENCIA</v>
      </c>
      <c r="F55" s="154"/>
      <c r="G55" s="154"/>
      <c r="H55" s="154"/>
      <c r="I55" s="155"/>
      <c r="J55" s="100">
        <v>0</v>
      </c>
      <c r="K55" s="103">
        <f>+$J55/J59</f>
        <v>0</v>
      </c>
      <c r="L55" s="97"/>
      <c r="M55" s="98"/>
      <c r="N55" s="14"/>
      <c r="O55" s="14"/>
      <c r="P55" s="14"/>
      <c r="Q55" s="11"/>
    </row>
    <row r="56" spans="1:17" s="12" customFormat="1" ht="20.100000000000001" customHeight="1" x14ac:dyDescent="0.3">
      <c r="A56" s="9"/>
      <c r="B56" s="14"/>
      <c r="C56" s="14"/>
      <c r="D56" s="100">
        <v>15</v>
      </c>
      <c r="E56" s="153" t="str">
        <f>+'[1]ACUM-MAYO'!A75</f>
        <v>NEGATIVA  POR RESERVA</v>
      </c>
      <c r="F56" s="154"/>
      <c r="G56" s="154"/>
      <c r="H56" s="154"/>
      <c r="I56" s="155"/>
      <c r="J56" s="100">
        <v>0</v>
      </c>
      <c r="K56" s="103">
        <f>+$J56/J59</f>
        <v>0</v>
      </c>
      <c r="L56" s="97"/>
      <c r="M56" s="98"/>
      <c r="N56" s="14"/>
      <c r="O56" s="14"/>
      <c r="P56" s="14"/>
      <c r="Q56" s="11"/>
    </row>
    <row r="57" spans="1:17" s="12" customFormat="1" ht="20.100000000000001" customHeight="1" thickBot="1" x14ac:dyDescent="0.35">
      <c r="A57" s="9"/>
      <c r="B57" s="14"/>
      <c r="C57" s="14"/>
      <c r="D57" s="101">
        <v>16</v>
      </c>
      <c r="E57" s="133" t="str">
        <f>+'[1]ACUM-MAYO'!A76</f>
        <v>PREVENCIÓN ENTRAMITE</v>
      </c>
      <c r="F57" s="134"/>
      <c r="G57" s="134"/>
      <c r="H57" s="134"/>
      <c r="I57" s="135"/>
      <c r="J57" s="101">
        <v>0</v>
      </c>
      <c r="K57" s="104">
        <f>+J57/J59</f>
        <v>0</v>
      </c>
      <c r="L57" s="97"/>
      <c r="M57" s="98"/>
      <c r="N57" s="14"/>
      <c r="O57" s="14"/>
      <c r="P57" s="14"/>
      <c r="Q57" s="11"/>
    </row>
    <row r="58" spans="1:17" s="22" customFormat="1" ht="18" thickBot="1" x14ac:dyDescent="0.35">
      <c r="A58" s="20"/>
      <c r="B58" s="21"/>
      <c r="C58" s="21"/>
      <c r="D58" s="64"/>
      <c r="E58" s="64"/>
      <c r="F58" s="64"/>
      <c r="G58" s="64"/>
      <c r="H58" s="64"/>
      <c r="I58" s="64"/>
      <c r="J58" s="69"/>
      <c r="K58" s="69"/>
      <c r="L58" s="69"/>
      <c r="M58" s="69"/>
      <c r="N58" s="21"/>
      <c r="O58" s="21"/>
      <c r="P58" s="21"/>
      <c r="Q58" s="23"/>
    </row>
    <row r="59" spans="1:17" s="12" customFormat="1" ht="17.25" thickBot="1" x14ac:dyDescent="0.35">
      <c r="A59" s="9"/>
      <c r="B59" s="14"/>
      <c r="C59" s="14"/>
      <c r="D59" s="64"/>
      <c r="E59" s="64"/>
      <c r="F59" s="64"/>
      <c r="G59" s="64"/>
      <c r="H59" s="64"/>
      <c r="I59" s="105" t="s">
        <v>7</v>
      </c>
      <c r="J59" s="44">
        <f>SUM(J42:J57)</f>
        <v>42</v>
      </c>
      <c r="K59" s="106">
        <f>SUM(M42:M58)</f>
        <v>0</v>
      </c>
      <c r="N59" s="14"/>
      <c r="O59" s="14"/>
      <c r="P59" s="14"/>
      <c r="Q59" s="11"/>
    </row>
    <row r="60" spans="1:17" s="12" customFormat="1" ht="16.5" x14ac:dyDescent="0.3">
      <c r="A60" s="9"/>
      <c r="B60" s="14"/>
      <c r="C60" s="14"/>
      <c r="D60" s="14"/>
      <c r="E60" s="14"/>
      <c r="F60" s="14"/>
      <c r="G60" s="14"/>
      <c r="H60" s="14"/>
      <c r="I60" s="14"/>
      <c r="J60" s="24"/>
      <c r="K60" s="24"/>
      <c r="L60" s="24"/>
      <c r="M60" s="25"/>
      <c r="N60" s="26"/>
      <c r="O60" s="26"/>
      <c r="P60" s="14"/>
      <c r="Q60" s="11"/>
    </row>
    <row r="61" spans="1:17" s="12" customFormat="1" ht="16.5" x14ac:dyDescent="0.3">
      <c r="A61" s="9"/>
      <c r="B61" s="14"/>
      <c r="C61" s="14"/>
      <c r="D61" s="14"/>
      <c r="E61" s="14"/>
      <c r="F61" s="14"/>
      <c r="G61" s="14"/>
      <c r="H61" s="14"/>
      <c r="I61" s="14"/>
      <c r="J61" s="24"/>
      <c r="K61" s="24"/>
      <c r="L61" s="24"/>
      <c r="M61" s="25"/>
      <c r="N61" s="26"/>
      <c r="O61" s="26"/>
      <c r="P61" s="14"/>
      <c r="Q61" s="11"/>
    </row>
    <row r="62" spans="1:17" s="12" customFormat="1" ht="16.5" x14ac:dyDescent="0.3">
      <c r="A62" s="9"/>
      <c r="B62" s="14"/>
      <c r="C62" s="14"/>
      <c r="D62" s="14"/>
      <c r="E62" s="14"/>
      <c r="F62" s="14"/>
      <c r="G62" s="14"/>
      <c r="H62" s="14"/>
      <c r="I62" s="14"/>
      <c r="J62" s="24"/>
      <c r="K62" s="24"/>
      <c r="L62" s="24"/>
      <c r="M62" s="25"/>
      <c r="N62" s="26"/>
      <c r="O62" s="26"/>
      <c r="P62" s="14"/>
      <c r="Q62" s="11"/>
    </row>
    <row r="63" spans="1:17" s="12" customFormat="1" ht="16.5" x14ac:dyDescent="0.3">
      <c r="A63" s="9"/>
      <c r="B63" s="14"/>
      <c r="C63" s="14"/>
      <c r="D63" s="14"/>
      <c r="E63" s="14"/>
      <c r="F63" s="14"/>
      <c r="G63" s="14"/>
      <c r="H63" s="14"/>
      <c r="I63" s="14"/>
      <c r="J63" s="24"/>
      <c r="K63" s="24"/>
      <c r="L63" s="24"/>
      <c r="M63" s="25"/>
      <c r="N63" s="26"/>
      <c r="O63" s="26"/>
      <c r="P63" s="14"/>
      <c r="Q63" s="11"/>
    </row>
    <row r="64" spans="1:17" s="12" customFormat="1" ht="16.5" x14ac:dyDescent="0.3">
      <c r="A64" s="9"/>
      <c r="B64" s="14"/>
      <c r="C64" s="14"/>
      <c r="D64" s="14"/>
      <c r="E64" s="14"/>
      <c r="F64" s="14"/>
      <c r="G64" s="14"/>
      <c r="H64" s="14"/>
      <c r="I64" s="14"/>
      <c r="J64" s="26"/>
      <c r="K64" s="26"/>
      <c r="L64" s="26"/>
      <c r="M64" s="26"/>
      <c r="N64" s="26"/>
      <c r="O64" s="26"/>
      <c r="P64" s="14"/>
      <c r="Q64" s="11"/>
    </row>
    <row r="65" spans="1:17" s="12" customFormat="1" ht="16.5" x14ac:dyDescent="0.3">
      <c r="A65" s="9"/>
      <c r="B65" s="14"/>
      <c r="C65" s="14"/>
      <c r="D65" s="14"/>
      <c r="E65" s="14"/>
      <c r="F65" s="14"/>
      <c r="G65" s="14"/>
      <c r="H65" s="14"/>
      <c r="I65" s="14"/>
      <c r="J65" s="26"/>
      <c r="K65" s="26"/>
      <c r="L65" s="26"/>
      <c r="M65" s="26"/>
      <c r="N65" s="26"/>
      <c r="O65" s="26"/>
      <c r="P65" s="14"/>
      <c r="Q65" s="11"/>
    </row>
    <row r="66" spans="1:17" s="12" customFormat="1" ht="16.5" x14ac:dyDescent="0.3">
      <c r="A66" s="9"/>
      <c r="B66" s="14"/>
      <c r="C66" s="14"/>
      <c r="D66" s="14"/>
      <c r="E66" s="14"/>
      <c r="F66" s="14"/>
      <c r="G66" s="14"/>
      <c r="H66" s="14"/>
      <c r="I66" s="14"/>
      <c r="J66" s="26"/>
      <c r="K66" s="26"/>
      <c r="L66" s="26"/>
      <c r="M66" s="26"/>
      <c r="N66" s="26"/>
      <c r="O66" s="26"/>
      <c r="P66" s="14"/>
      <c r="Q66" s="11"/>
    </row>
    <row r="67" spans="1:17" s="12" customFormat="1" ht="16.5" x14ac:dyDescent="0.3">
      <c r="A67" s="9"/>
      <c r="B67" s="14"/>
      <c r="C67" s="14"/>
      <c r="D67" s="14"/>
      <c r="E67" s="14"/>
      <c r="F67" s="14"/>
      <c r="G67" s="14"/>
      <c r="H67" s="14"/>
      <c r="I67" s="14"/>
      <c r="J67" s="26"/>
      <c r="K67" s="26"/>
      <c r="L67" s="26"/>
      <c r="M67" s="26"/>
      <c r="N67" s="26"/>
      <c r="O67" s="26"/>
      <c r="P67" s="14"/>
      <c r="Q67" s="11"/>
    </row>
    <row r="68" spans="1:17" s="12" customFormat="1" ht="16.5" x14ac:dyDescent="0.3">
      <c r="A68" s="9"/>
      <c r="B68" s="14"/>
      <c r="C68" s="14"/>
      <c r="D68" s="14"/>
      <c r="E68" s="14"/>
      <c r="F68" s="14"/>
      <c r="G68" s="14"/>
      <c r="H68" s="14"/>
      <c r="I68" s="14"/>
      <c r="J68" s="26"/>
      <c r="K68" s="26"/>
      <c r="L68" s="26"/>
      <c r="M68" s="26"/>
      <c r="N68" s="26"/>
      <c r="O68" s="26"/>
      <c r="P68" s="14"/>
      <c r="Q68" s="11"/>
    </row>
    <row r="69" spans="1:17" s="12" customFormat="1" ht="16.5" x14ac:dyDescent="0.3">
      <c r="A69" s="9"/>
      <c r="B69" s="14"/>
      <c r="C69" s="14"/>
      <c r="D69" s="14"/>
      <c r="E69" s="14"/>
      <c r="F69" s="14"/>
      <c r="G69" s="14"/>
      <c r="H69" s="14"/>
      <c r="I69" s="14"/>
      <c r="J69" s="26"/>
      <c r="K69" s="26"/>
      <c r="L69" s="26"/>
      <c r="M69" s="26"/>
      <c r="N69" s="26"/>
      <c r="O69" s="26"/>
      <c r="P69" s="14"/>
      <c r="Q69" s="11"/>
    </row>
    <row r="70" spans="1:17" s="12" customFormat="1" ht="16.5" x14ac:dyDescent="0.3">
      <c r="A70" s="9"/>
      <c r="B70" s="14"/>
      <c r="C70" s="14"/>
      <c r="D70" s="14"/>
      <c r="E70" s="14"/>
      <c r="F70" s="14"/>
      <c r="G70" s="14"/>
      <c r="H70" s="14"/>
      <c r="I70" s="14"/>
      <c r="J70" s="26"/>
      <c r="K70" s="26"/>
      <c r="L70" s="26"/>
      <c r="M70" s="26"/>
      <c r="N70" s="26"/>
      <c r="O70" s="26"/>
      <c r="P70" s="14"/>
      <c r="Q70" s="11"/>
    </row>
    <row r="71" spans="1:17" s="12" customFormat="1" ht="16.5" x14ac:dyDescent="0.3">
      <c r="A71" s="9"/>
      <c r="B71" s="14"/>
      <c r="C71" s="14"/>
      <c r="D71" s="14"/>
      <c r="E71" s="14"/>
      <c r="F71" s="14"/>
      <c r="G71" s="14"/>
      <c r="H71" s="14"/>
      <c r="I71" s="14"/>
      <c r="J71" s="26"/>
      <c r="K71" s="26"/>
      <c r="L71" s="26"/>
      <c r="M71" s="26"/>
      <c r="N71" s="26"/>
      <c r="O71" s="26"/>
      <c r="P71" s="14"/>
      <c r="Q71" s="11"/>
    </row>
    <row r="72" spans="1:17" s="12" customFormat="1" ht="16.5" x14ac:dyDescent="0.3">
      <c r="A72" s="9"/>
      <c r="B72" s="14"/>
      <c r="C72" s="14"/>
      <c r="D72" s="14"/>
      <c r="E72" s="14"/>
      <c r="F72" s="14"/>
      <c r="G72" s="14"/>
      <c r="H72" s="14"/>
      <c r="I72" s="14"/>
      <c r="J72" s="26"/>
      <c r="K72" s="26"/>
      <c r="L72" s="26"/>
      <c r="M72" s="26"/>
      <c r="N72" s="26"/>
      <c r="O72" s="26"/>
      <c r="P72" s="14"/>
      <c r="Q72" s="11"/>
    </row>
    <row r="73" spans="1:17" s="12" customFormat="1" ht="16.5" x14ac:dyDescent="0.3">
      <c r="A73" s="9"/>
      <c r="B73" s="14"/>
      <c r="C73" s="14"/>
      <c r="D73" s="14"/>
      <c r="E73" s="14"/>
      <c r="F73" s="14"/>
      <c r="G73" s="14"/>
      <c r="H73" s="14"/>
      <c r="I73" s="14"/>
      <c r="J73" s="26"/>
      <c r="K73" s="26"/>
      <c r="L73" s="26"/>
      <c r="M73" s="26"/>
      <c r="N73" s="26"/>
      <c r="O73" s="26"/>
      <c r="P73" s="14"/>
      <c r="Q73" s="11"/>
    </row>
    <row r="74" spans="1:17" s="12" customFormat="1" ht="16.5" x14ac:dyDescent="0.3">
      <c r="A74" s="9"/>
      <c r="B74" s="14"/>
      <c r="C74" s="14"/>
      <c r="D74" s="14"/>
      <c r="E74" s="14"/>
      <c r="F74" s="14"/>
      <c r="G74" s="14"/>
      <c r="H74" s="14"/>
      <c r="I74" s="14"/>
      <c r="J74" s="26"/>
      <c r="K74" s="26"/>
      <c r="L74" s="26"/>
      <c r="M74" s="26"/>
      <c r="N74" s="26"/>
      <c r="O74" s="26"/>
      <c r="P74" s="14"/>
      <c r="Q74" s="11"/>
    </row>
    <row r="75" spans="1:17" s="12" customFormat="1" ht="16.5" x14ac:dyDescent="0.3">
      <c r="A75" s="9"/>
      <c r="B75" s="14"/>
      <c r="C75" s="14"/>
      <c r="D75" s="14"/>
      <c r="E75" s="14"/>
      <c r="F75" s="14"/>
      <c r="G75" s="14"/>
      <c r="H75" s="14"/>
      <c r="I75" s="14"/>
      <c r="J75" s="26"/>
      <c r="K75" s="26"/>
      <c r="L75" s="26"/>
      <c r="M75" s="26"/>
      <c r="N75" s="26"/>
      <c r="O75" s="26"/>
      <c r="P75" s="14"/>
      <c r="Q75" s="11"/>
    </row>
    <row r="76" spans="1:17" s="12" customFormat="1" ht="16.5" x14ac:dyDescent="0.3">
      <c r="A76" s="9"/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1"/>
    </row>
    <row r="77" spans="1:17" s="12" customFormat="1" ht="16.5" x14ac:dyDescent="0.3">
      <c r="A77" s="9"/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1"/>
    </row>
    <row r="78" spans="1:17" s="12" customFormat="1" ht="16.5" x14ac:dyDescent="0.3">
      <c r="A78" s="9"/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1"/>
    </row>
    <row r="79" spans="1:17" s="12" customFormat="1" ht="16.5" x14ac:dyDescent="0.3">
      <c r="A79" s="9"/>
      <c r="B79" s="14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1"/>
    </row>
    <row r="80" spans="1:17" s="12" customFormat="1" ht="16.5" x14ac:dyDescent="0.3">
      <c r="A80" s="9"/>
      <c r="B80" s="14"/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1"/>
    </row>
    <row r="81" spans="1:17" s="12" customFormat="1" ht="16.5" x14ac:dyDescent="0.3">
      <c r="A81" s="9"/>
      <c r="B81" s="14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1"/>
    </row>
    <row r="82" spans="1:17" s="12" customFormat="1" ht="16.5" x14ac:dyDescent="0.3">
      <c r="A82" s="9"/>
      <c r="B82" s="14"/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1"/>
    </row>
    <row r="83" spans="1:17" s="12" customFormat="1" ht="16.5" x14ac:dyDescent="0.3">
      <c r="A83" s="9"/>
      <c r="B83" s="14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1"/>
    </row>
    <row r="84" spans="1:17" s="12" customFormat="1" ht="16.5" x14ac:dyDescent="0.3">
      <c r="A84" s="9"/>
      <c r="B84" s="14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1"/>
    </row>
    <row r="85" spans="1:17" s="12" customFormat="1" ht="16.5" x14ac:dyDescent="0.3">
      <c r="A85" s="9"/>
      <c r="B85" s="14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1"/>
    </row>
    <row r="86" spans="1:17" s="12" customFormat="1" ht="16.5" x14ac:dyDescent="0.3">
      <c r="A86" s="9"/>
      <c r="B86" s="14"/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1"/>
    </row>
    <row r="87" spans="1:17" s="12" customFormat="1" ht="16.5" x14ac:dyDescent="0.3">
      <c r="A87" s="9"/>
      <c r="B87" s="14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1"/>
    </row>
    <row r="88" spans="1:17" s="12" customFormat="1" ht="16.5" x14ac:dyDescent="0.3">
      <c r="A88" s="9"/>
      <c r="B88" s="14"/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1"/>
    </row>
    <row r="89" spans="1:17" s="12" customFormat="1" ht="16.5" x14ac:dyDescent="0.3">
      <c r="A89" s="9"/>
      <c r="B89" s="14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1"/>
    </row>
    <row r="90" spans="1:17" s="12" customFormat="1" ht="16.5" x14ac:dyDescent="0.3">
      <c r="A90" s="9"/>
      <c r="B90" s="14"/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1"/>
    </row>
    <row r="91" spans="1:17" s="12" customFormat="1" ht="16.5" x14ac:dyDescent="0.3">
      <c r="A91" s="9"/>
      <c r="B91" s="14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1"/>
    </row>
    <row r="92" spans="1:17" s="12" customFormat="1" ht="16.5" x14ac:dyDescent="0.3">
      <c r="A92" s="9"/>
      <c r="B92" s="14"/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1"/>
    </row>
    <row r="93" spans="1:17" s="12" customFormat="1" ht="20.100000000000001" customHeight="1" thickBot="1" x14ac:dyDescent="0.35">
      <c r="A93" s="9"/>
      <c r="B93" s="14"/>
      <c r="C93" s="14"/>
      <c r="D93" s="127" t="s">
        <v>14</v>
      </c>
      <c r="E93" s="127"/>
      <c r="F93" s="127"/>
      <c r="G93" s="127"/>
      <c r="H93" s="127"/>
      <c r="I93" s="127"/>
      <c r="J93" s="127"/>
      <c r="K93" s="27"/>
      <c r="L93" s="27"/>
      <c r="M93" s="14"/>
      <c r="N93" s="14"/>
      <c r="O93" s="14"/>
      <c r="P93" s="14"/>
      <c r="Q93" s="11"/>
    </row>
    <row r="94" spans="1:17" s="12" customFormat="1" ht="20.100000000000001" customHeight="1" thickBot="1" x14ac:dyDescent="0.35">
      <c r="A94" s="9"/>
      <c r="B94" s="14"/>
      <c r="C94" s="14"/>
      <c r="D94" s="28">
        <v>1</v>
      </c>
      <c r="E94" s="29" t="s">
        <v>15</v>
      </c>
      <c r="F94" s="30"/>
      <c r="G94" s="30"/>
      <c r="H94" s="30"/>
      <c r="I94" s="31">
        <v>0</v>
      </c>
      <c r="J94" s="32">
        <f>I94/I100</f>
        <v>0</v>
      </c>
      <c r="K94" s="33"/>
      <c r="L94" s="33"/>
      <c r="M94" s="14"/>
      <c r="N94" s="14"/>
      <c r="O94" s="14"/>
      <c r="P94" s="14"/>
      <c r="Q94" s="11"/>
    </row>
    <row r="95" spans="1:17" s="12" customFormat="1" ht="20.100000000000001" customHeight="1" thickBot="1" x14ac:dyDescent="0.35">
      <c r="A95" s="9"/>
      <c r="B95" s="14"/>
      <c r="C95" s="14"/>
      <c r="D95" s="28">
        <v>2</v>
      </c>
      <c r="E95" s="34" t="s">
        <v>16</v>
      </c>
      <c r="F95" s="35"/>
      <c r="G95" s="30"/>
      <c r="H95" s="30"/>
      <c r="I95" s="36">
        <v>20</v>
      </c>
      <c r="J95" s="32">
        <f>I95/I100</f>
        <v>0.47619047619047616</v>
      </c>
      <c r="K95" s="33"/>
      <c r="L95" s="33"/>
      <c r="M95" s="14"/>
      <c r="N95" s="14"/>
      <c r="O95" s="14"/>
      <c r="P95" s="14"/>
      <c r="Q95" s="11"/>
    </row>
    <row r="96" spans="1:17" s="12" customFormat="1" ht="20.100000000000001" customHeight="1" thickBot="1" x14ac:dyDescent="0.35">
      <c r="A96" s="9"/>
      <c r="B96" s="14"/>
      <c r="C96" s="14"/>
      <c r="D96" s="28">
        <v>3</v>
      </c>
      <c r="E96" s="128" t="s">
        <v>17</v>
      </c>
      <c r="F96" s="128"/>
      <c r="G96" s="128"/>
      <c r="H96" s="128"/>
      <c r="I96" s="36">
        <v>22</v>
      </c>
      <c r="J96" s="32">
        <f>+I96/I100</f>
        <v>0.52380952380952384</v>
      </c>
      <c r="K96" s="33"/>
      <c r="L96" s="33" t="s">
        <v>18</v>
      </c>
      <c r="M96" s="14"/>
      <c r="N96" s="14"/>
      <c r="O96" s="14"/>
      <c r="P96" s="14"/>
      <c r="Q96" s="11"/>
    </row>
    <row r="97" spans="1:17" s="12" customFormat="1" ht="20.100000000000001" customHeight="1" thickBot="1" x14ac:dyDescent="0.35">
      <c r="A97" s="9"/>
      <c r="B97" s="14"/>
      <c r="C97" s="14"/>
      <c r="D97" s="28">
        <v>4</v>
      </c>
      <c r="E97" s="34" t="s">
        <v>19</v>
      </c>
      <c r="F97" s="35"/>
      <c r="G97" s="30"/>
      <c r="H97" s="30"/>
      <c r="I97" s="36">
        <v>0</v>
      </c>
      <c r="J97" s="32">
        <f>I97/I100</f>
        <v>0</v>
      </c>
      <c r="K97" s="33"/>
      <c r="L97" s="33"/>
      <c r="M97" s="14"/>
      <c r="N97" s="14"/>
      <c r="O97" s="14"/>
      <c r="P97" s="14"/>
      <c r="Q97" s="11"/>
    </row>
    <row r="98" spans="1:17" s="12" customFormat="1" ht="20.100000000000001" customHeight="1" thickBot="1" x14ac:dyDescent="0.35">
      <c r="A98" s="9"/>
      <c r="B98" s="14"/>
      <c r="C98" s="14"/>
      <c r="D98" s="37">
        <v>5</v>
      </c>
      <c r="E98" s="34" t="s">
        <v>20</v>
      </c>
      <c r="F98" s="35"/>
      <c r="G98" s="30"/>
      <c r="H98" s="30"/>
      <c r="I98" s="31">
        <v>0</v>
      </c>
      <c r="J98" s="38">
        <f>+I98/I100</f>
        <v>0</v>
      </c>
      <c r="K98" s="33"/>
      <c r="L98" s="33"/>
      <c r="M98" s="14"/>
      <c r="N98" s="14"/>
      <c r="O98" s="14"/>
      <c r="P98" s="14"/>
      <c r="Q98" s="11"/>
    </row>
    <row r="99" spans="1:17" s="12" customFormat="1" ht="15.75" customHeight="1" thickBot="1" x14ac:dyDescent="0.35">
      <c r="A99" s="9"/>
      <c r="B99" s="14"/>
      <c r="C99" s="14"/>
      <c r="D99" s="39"/>
      <c r="E99" s="40"/>
      <c r="F99" s="40"/>
      <c r="G99" s="41"/>
      <c r="H99" s="40"/>
      <c r="I99" s="40" t="s">
        <v>18</v>
      </c>
      <c r="J99" s="40"/>
      <c r="K99" s="14"/>
      <c r="L99" s="14"/>
      <c r="M99" s="14"/>
      <c r="N99" s="14"/>
      <c r="O99" s="14"/>
      <c r="P99" s="14"/>
      <c r="Q99" s="11"/>
    </row>
    <row r="100" spans="1:17" s="12" customFormat="1" ht="15.75" customHeight="1" thickBot="1" x14ac:dyDescent="0.35">
      <c r="A100" s="9"/>
      <c r="B100" s="14"/>
      <c r="C100" s="14"/>
      <c r="D100" s="40"/>
      <c r="E100" s="40"/>
      <c r="F100" s="40"/>
      <c r="G100" s="42"/>
      <c r="H100" s="43" t="s">
        <v>7</v>
      </c>
      <c r="I100" s="44">
        <f>SUM(I94:I98)</f>
        <v>42</v>
      </c>
      <c r="J100" s="45">
        <v>1</v>
      </c>
      <c r="K100" s="46"/>
      <c r="L100" s="46"/>
      <c r="M100" s="14"/>
      <c r="N100" s="14"/>
      <c r="O100" s="14"/>
      <c r="P100" s="14"/>
      <c r="Q100" s="11"/>
    </row>
    <row r="101" spans="1:17" s="12" customFormat="1" ht="15.75" customHeight="1" x14ac:dyDescent="0.3">
      <c r="A101" s="9"/>
      <c r="B101" s="14"/>
      <c r="C101" s="14"/>
      <c r="D101" s="40"/>
      <c r="E101" s="40"/>
      <c r="F101" s="40"/>
      <c r="G101" s="42"/>
      <c r="H101" s="42"/>
      <c r="I101" s="42"/>
      <c r="J101" s="42"/>
      <c r="K101" s="46"/>
      <c r="L101" s="46"/>
      <c r="M101" s="14"/>
      <c r="N101" s="14"/>
      <c r="O101" s="14"/>
      <c r="P101" s="14"/>
      <c r="Q101" s="11"/>
    </row>
    <row r="102" spans="1:17" s="12" customFormat="1" ht="15.75" customHeight="1" thickBot="1" x14ac:dyDescent="0.35">
      <c r="A102" s="9"/>
      <c r="B102" s="14"/>
      <c r="C102" s="14"/>
      <c r="D102" s="40"/>
      <c r="E102" s="40"/>
      <c r="F102" s="40"/>
      <c r="G102" s="42"/>
      <c r="H102" s="42"/>
      <c r="I102" s="42"/>
      <c r="J102" s="42"/>
      <c r="K102" s="46"/>
      <c r="L102" s="46"/>
      <c r="M102" s="14"/>
      <c r="N102" s="14"/>
      <c r="O102" s="14"/>
      <c r="P102" s="14"/>
      <c r="Q102" s="11"/>
    </row>
    <row r="103" spans="1:17" s="12" customFormat="1" ht="16.5" customHeight="1" thickBot="1" x14ac:dyDescent="0.35">
      <c r="A103" s="9"/>
      <c r="B103" s="130" t="s">
        <v>39</v>
      </c>
      <c r="C103" s="131"/>
      <c r="D103" s="131"/>
      <c r="E103" s="131"/>
      <c r="F103" s="131"/>
      <c r="G103" s="131"/>
      <c r="H103" s="131"/>
      <c r="I103" s="131"/>
      <c r="J103" s="131"/>
      <c r="K103" s="131"/>
      <c r="L103" s="131"/>
      <c r="M103" s="131"/>
      <c r="N103" s="131"/>
      <c r="O103" s="131"/>
      <c r="P103" s="132"/>
      <c r="Q103" s="11"/>
    </row>
    <row r="104" spans="1:17" s="22" customFormat="1" ht="17.25" x14ac:dyDescent="0.3">
      <c r="A104" s="20"/>
      <c r="B104" s="21"/>
      <c r="C104" s="21"/>
      <c r="D104" s="14"/>
      <c r="E104" s="14"/>
      <c r="F104" s="14"/>
      <c r="G104" s="14"/>
      <c r="H104" s="14"/>
      <c r="I104" s="14"/>
      <c r="J104" s="14"/>
      <c r="K104" s="14"/>
      <c r="L104" s="14"/>
      <c r="M104" s="21"/>
      <c r="N104" s="21"/>
      <c r="O104" s="21"/>
      <c r="P104" s="21"/>
      <c r="Q104" s="11"/>
    </row>
    <row r="105" spans="1:17" s="12" customFormat="1" ht="18" x14ac:dyDescent="0.3">
      <c r="A105" s="9"/>
      <c r="B105" s="14"/>
      <c r="C105" s="14"/>
      <c r="D105" s="129"/>
      <c r="E105" s="129"/>
      <c r="F105" s="129"/>
      <c r="G105" s="129"/>
      <c r="H105" s="129"/>
      <c r="I105" s="129"/>
      <c r="J105" s="129"/>
      <c r="K105" s="27"/>
      <c r="L105" s="27"/>
      <c r="M105" s="14"/>
      <c r="N105" s="14"/>
      <c r="O105" s="14"/>
      <c r="P105" s="14"/>
      <c r="Q105" s="11"/>
    </row>
    <row r="106" spans="1:17" s="12" customFormat="1" ht="16.5" x14ac:dyDescent="0.3">
      <c r="A106" s="9"/>
      <c r="B106" s="14"/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48"/>
      <c r="P106" s="14"/>
      <c r="Q106" s="11"/>
    </row>
    <row r="107" spans="1:17" s="12" customFormat="1" ht="16.5" x14ac:dyDescent="0.3">
      <c r="A107" s="9"/>
      <c r="B107" s="14"/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1"/>
    </row>
    <row r="108" spans="1:17" s="12" customFormat="1" ht="16.5" x14ac:dyDescent="0.3">
      <c r="A108" s="9"/>
      <c r="B108" s="14"/>
      <c r="C108" s="14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1"/>
    </row>
    <row r="109" spans="1:17" s="12" customFormat="1" ht="16.5" x14ac:dyDescent="0.3">
      <c r="A109" s="9"/>
      <c r="B109" s="14"/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1"/>
    </row>
    <row r="110" spans="1:17" s="12" customFormat="1" ht="16.5" x14ac:dyDescent="0.3">
      <c r="A110" s="9"/>
      <c r="B110" s="14"/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1"/>
    </row>
    <row r="111" spans="1:17" s="12" customFormat="1" ht="16.5" x14ac:dyDescent="0.3">
      <c r="A111" s="9"/>
      <c r="B111" s="14"/>
      <c r="C111" s="14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1"/>
    </row>
    <row r="112" spans="1:17" s="12" customFormat="1" ht="16.5" x14ac:dyDescent="0.3">
      <c r="A112" s="9"/>
      <c r="B112" s="14"/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1"/>
    </row>
    <row r="113" spans="1:17" s="12" customFormat="1" ht="16.5" x14ac:dyDescent="0.3">
      <c r="A113" s="9"/>
      <c r="B113" s="14"/>
      <c r="C113" s="14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1"/>
    </row>
    <row r="114" spans="1:17" s="12" customFormat="1" ht="16.5" x14ac:dyDescent="0.3">
      <c r="A114" s="9"/>
      <c r="B114" s="14"/>
      <c r="C114" s="14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 t="s">
        <v>21</v>
      </c>
      <c r="P114" s="14"/>
      <c r="Q114" s="11"/>
    </row>
    <row r="115" spans="1:17" s="12" customFormat="1" ht="16.5" x14ac:dyDescent="0.3">
      <c r="A115" s="9"/>
      <c r="B115" s="14"/>
      <c r="C115" s="14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1"/>
    </row>
    <row r="116" spans="1:17" s="12" customFormat="1" ht="16.5" x14ac:dyDescent="0.3">
      <c r="A116" s="9"/>
      <c r="B116" s="14"/>
      <c r="C116" s="14"/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1"/>
    </row>
    <row r="117" spans="1:17" s="12" customFormat="1" ht="16.5" x14ac:dyDescent="0.3">
      <c r="A117" s="9"/>
      <c r="B117" s="14"/>
      <c r="C117" s="14"/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1"/>
    </row>
    <row r="118" spans="1:17" s="12" customFormat="1" ht="16.5" x14ac:dyDescent="0.3">
      <c r="A118" s="9"/>
      <c r="B118" s="14"/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1"/>
    </row>
    <row r="119" spans="1:17" s="12" customFormat="1" ht="16.5" x14ac:dyDescent="0.3">
      <c r="A119" s="9"/>
      <c r="B119" s="14"/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1"/>
    </row>
    <row r="120" spans="1:17" s="12" customFormat="1" ht="16.5" x14ac:dyDescent="0.3">
      <c r="A120" s="9"/>
      <c r="B120" s="14"/>
      <c r="C120" s="14"/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1"/>
    </row>
    <row r="121" spans="1:17" s="12" customFormat="1" ht="16.5" x14ac:dyDescent="0.3">
      <c r="A121" s="9"/>
      <c r="B121" s="14"/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1"/>
    </row>
    <row r="122" spans="1:17" s="12" customFormat="1" ht="16.5" x14ac:dyDescent="0.3">
      <c r="A122" s="9"/>
      <c r="B122" s="14"/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1"/>
    </row>
    <row r="123" spans="1:17" s="12" customFormat="1" ht="16.5" x14ac:dyDescent="0.3">
      <c r="A123" s="9"/>
      <c r="B123" s="14"/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1"/>
    </row>
    <row r="124" spans="1:17" s="12" customFormat="1" ht="16.5" x14ac:dyDescent="0.3">
      <c r="A124" s="9"/>
      <c r="B124" s="14"/>
      <c r="C124" s="14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1"/>
    </row>
    <row r="125" spans="1:17" s="12" customFormat="1" ht="16.5" x14ac:dyDescent="0.3">
      <c r="A125" s="9"/>
      <c r="B125" s="14"/>
      <c r="C125" s="14"/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1"/>
    </row>
    <row r="126" spans="1:17" s="12" customFormat="1" ht="16.5" x14ac:dyDescent="0.3">
      <c r="A126" s="9"/>
      <c r="B126" s="14"/>
      <c r="C126" s="14"/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1"/>
    </row>
    <row r="127" spans="1:17" s="19" customFormat="1" ht="17.25" thickBot="1" x14ac:dyDescent="0.3">
      <c r="A127" s="15"/>
      <c r="B127" s="16"/>
      <c r="C127" s="16"/>
      <c r="D127" s="16"/>
      <c r="E127" s="16"/>
      <c r="F127" s="16"/>
      <c r="G127" s="16"/>
      <c r="H127" s="16"/>
      <c r="I127" s="16"/>
      <c r="J127" s="16"/>
      <c r="K127" s="16"/>
      <c r="L127" s="16"/>
      <c r="M127" s="16"/>
      <c r="N127" s="16"/>
      <c r="O127" s="16"/>
      <c r="P127" s="16"/>
      <c r="Q127" s="18"/>
    </row>
    <row r="128" spans="1:17" s="19" customFormat="1" ht="20.100000000000001" customHeight="1" thickBot="1" x14ac:dyDescent="0.3">
      <c r="A128" s="15"/>
      <c r="B128" s="16"/>
      <c r="C128" s="16"/>
      <c r="D128" s="16"/>
      <c r="E128" s="123" t="s">
        <v>22</v>
      </c>
      <c r="F128" s="123"/>
      <c r="G128" s="123"/>
      <c r="H128" s="123"/>
      <c r="I128" s="123"/>
      <c r="J128" s="123"/>
      <c r="K128" s="27"/>
      <c r="L128" s="27"/>
      <c r="M128" s="16"/>
      <c r="N128" s="16"/>
      <c r="O128" s="16"/>
      <c r="P128" s="16"/>
      <c r="Q128" s="18"/>
    </row>
    <row r="129" spans="1:17" s="19" customFormat="1" ht="20.100000000000001" customHeight="1" thickBot="1" x14ac:dyDescent="0.3">
      <c r="A129" s="15"/>
      <c r="B129" s="16"/>
      <c r="C129" s="16"/>
      <c r="D129" s="16"/>
      <c r="E129" s="136" t="s">
        <v>23</v>
      </c>
      <c r="F129" s="136"/>
      <c r="G129" s="136"/>
      <c r="H129" s="136"/>
      <c r="I129" s="136"/>
      <c r="J129" s="84">
        <v>275</v>
      </c>
      <c r="K129" s="16"/>
      <c r="L129" s="16"/>
      <c r="M129" s="16"/>
      <c r="N129" s="16"/>
      <c r="O129" s="16"/>
      <c r="P129" s="16"/>
      <c r="Q129" s="18"/>
    </row>
    <row r="130" spans="1:17" s="19" customFormat="1" ht="20.100000000000001" customHeight="1" thickBot="1" x14ac:dyDescent="0.3">
      <c r="A130" s="15"/>
      <c r="B130" s="16"/>
      <c r="C130" s="16"/>
      <c r="D130" s="16"/>
      <c r="E130" s="17"/>
      <c r="F130" s="17"/>
      <c r="G130" s="17"/>
      <c r="H130" s="17"/>
      <c r="I130" s="44" t="s">
        <v>7</v>
      </c>
      <c r="J130" s="44">
        <f>J129</f>
        <v>275</v>
      </c>
      <c r="K130" s="85"/>
      <c r="L130" s="85"/>
      <c r="M130" s="16"/>
      <c r="N130" s="16"/>
      <c r="O130" s="16"/>
      <c r="P130" s="16"/>
      <c r="Q130" s="18"/>
    </row>
    <row r="131" spans="1:17" s="19" customFormat="1" ht="15.75" customHeight="1" x14ac:dyDescent="0.25">
      <c r="A131" s="15"/>
      <c r="B131" s="16"/>
      <c r="C131" s="16"/>
      <c r="D131" s="16"/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O131" s="16"/>
      <c r="P131" s="16"/>
      <c r="Q131" s="18"/>
    </row>
    <row r="132" spans="1:17" s="19" customFormat="1" ht="17.25" thickBot="1" x14ac:dyDescent="0.3">
      <c r="A132" s="15"/>
      <c r="B132" s="16"/>
      <c r="C132" s="16"/>
      <c r="D132" s="16"/>
      <c r="E132" s="16"/>
      <c r="F132" s="16"/>
      <c r="G132" s="16"/>
      <c r="H132" s="16"/>
      <c r="I132" s="16"/>
      <c r="J132" s="16"/>
      <c r="K132" s="16"/>
      <c r="L132" s="16"/>
      <c r="M132" s="16"/>
      <c r="N132" s="16"/>
      <c r="O132" s="16"/>
      <c r="P132" s="16"/>
      <c r="Q132" s="18"/>
    </row>
    <row r="133" spans="1:17" s="19" customFormat="1" ht="20.100000000000001" customHeight="1" thickBot="1" x14ac:dyDescent="0.3">
      <c r="A133" s="15"/>
      <c r="B133" s="16"/>
      <c r="C133" s="16"/>
      <c r="D133" s="16"/>
      <c r="E133" s="123" t="s">
        <v>24</v>
      </c>
      <c r="F133" s="123"/>
      <c r="G133" s="123"/>
      <c r="H133" s="123"/>
      <c r="I133" s="123"/>
      <c r="J133" s="123"/>
      <c r="K133" s="27"/>
      <c r="L133" s="27"/>
      <c r="M133" s="16"/>
      <c r="N133" s="16"/>
      <c r="O133" s="16"/>
      <c r="P133" s="16"/>
      <c r="Q133" s="18"/>
    </row>
    <row r="134" spans="1:17" s="19" customFormat="1" ht="20.100000000000001" customHeight="1" thickBot="1" x14ac:dyDescent="0.3">
      <c r="A134" s="15"/>
      <c r="B134" s="16"/>
      <c r="C134" s="16"/>
      <c r="D134" s="16"/>
      <c r="E134" s="136" t="s">
        <v>25</v>
      </c>
      <c r="F134" s="136"/>
      <c r="G134" s="136"/>
      <c r="H134" s="136"/>
      <c r="I134" s="136"/>
      <c r="J134" s="84">
        <v>0</v>
      </c>
      <c r="K134" s="16"/>
      <c r="L134" s="16"/>
      <c r="M134" s="16"/>
      <c r="N134" s="16"/>
      <c r="O134" s="16"/>
      <c r="P134" s="16"/>
      <c r="Q134" s="18"/>
    </row>
    <row r="135" spans="1:17" s="19" customFormat="1" ht="20.100000000000001" customHeight="1" thickBot="1" x14ac:dyDescent="0.3">
      <c r="A135" s="15"/>
      <c r="B135" s="16"/>
      <c r="C135" s="16"/>
      <c r="D135" s="16"/>
      <c r="E135" s="17"/>
      <c r="F135" s="17"/>
      <c r="G135" s="17"/>
      <c r="H135" s="17"/>
      <c r="I135" s="44" t="s">
        <v>7</v>
      </c>
      <c r="J135" s="44">
        <f>J134</f>
        <v>0</v>
      </c>
      <c r="K135" s="85"/>
      <c r="L135" s="85"/>
      <c r="M135" s="16"/>
      <c r="N135" s="16"/>
      <c r="O135" s="16"/>
      <c r="P135" s="16"/>
      <c r="Q135" s="18"/>
    </row>
    <row r="136" spans="1:17" s="19" customFormat="1" ht="15.75" customHeight="1" x14ac:dyDescent="0.25">
      <c r="A136" s="15"/>
      <c r="B136" s="16"/>
      <c r="C136" s="16"/>
      <c r="D136" s="16"/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16"/>
      <c r="P136" s="16"/>
      <c r="Q136" s="18"/>
    </row>
    <row r="137" spans="1:17" s="19" customFormat="1" ht="15.75" customHeight="1" thickBot="1" x14ac:dyDescent="0.3">
      <c r="A137" s="15"/>
      <c r="B137" s="16"/>
      <c r="C137" s="16"/>
      <c r="D137" s="16"/>
      <c r="E137" s="16"/>
      <c r="F137" s="16"/>
      <c r="G137" s="16"/>
      <c r="H137" s="16"/>
      <c r="I137" s="16"/>
      <c r="J137" s="16"/>
      <c r="K137" s="16"/>
      <c r="L137" s="16"/>
      <c r="M137" s="16"/>
      <c r="N137" s="16"/>
      <c r="O137" s="16"/>
      <c r="P137" s="16"/>
      <c r="Q137" s="18"/>
    </row>
    <row r="138" spans="1:17" s="19" customFormat="1" ht="20.100000000000001" customHeight="1" thickBot="1" x14ac:dyDescent="0.3">
      <c r="A138" s="15"/>
      <c r="B138" s="16"/>
      <c r="C138" s="16"/>
      <c r="D138" s="16"/>
      <c r="E138" s="123" t="s">
        <v>26</v>
      </c>
      <c r="F138" s="123"/>
      <c r="G138" s="123"/>
      <c r="H138" s="123"/>
      <c r="I138" s="123"/>
      <c r="J138" s="123"/>
      <c r="K138" s="27"/>
      <c r="L138" s="27"/>
      <c r="M138" s="16"/>
      <c r="N138" s="16"/>
      <c r="O138" s="16"/>
      <c r="P138" s="16"/>
      <c r="Q138" s="18"/>
    </row>
    <row r="139" spans="1:17" s="19" customFormat="1" ht="20.100000000000001" customHeight="1" thickBot="1" x14ac:dyDescent="0.3">
      <c r="A139" s="15"/>
      <c r="B139" s="16"/>
      <c r="C139" s="16"/>
      <c r="D139" s="16"/>
      <c r="E139" s="136" t="s">
        <v>26</v>
      </c>
      <c r="F139" s="136"/>
      <c r="G139" s="136"/>
      <c r="H139" s="136"/>
      <c r="I139" s="136"/>
      <c r="J139" s="84">
        <v>0</v>
      </c>
      <c r="K139" s="16"/>
      <c r="L139" s="16"/>
      <c r="M139" s="16"/>
      <c r="N139" s="16"/>
      <c r="O139" s="16"/>
      <c r="P139" s="16"/>
      <c r="Q139" s="18"/>
    </row>
    <row r="140" spans="1:17" s="19" customFormat="1" ht="20.100000000000001" customHeight="1" thickBot="1" x14ac:dyDescent="0.3">
      <c r="A140" s="15"/>
      <c r="B140" s="16"/>
      <c r="C140" s="16"/>
      <c r="D140" s="16"/>
      <c r="E140" s="17"/>
      <c r="F140" s="17"/>
      <c r="G140" s="17"/>
      <c r="H140" s="17"/>
      <c r="I140" s="44" t="s">
        <v>7</v>
      </c>
      <c r="J140" s="44">
        <f>J139</f>
        <v>0</v>
      </c>
      <c r="K140" s="85"/>
      <c r="L140" s="85"/>
      <c r="M140" s="16"/>
      <c r="N140" s="16"/>
      <c r="O140" s="16"/>
      <c r="P140" s="16"/>
      <c r="Q140" s="18"/>
    </row>
    <row r="141" spans="1:17" s="19" customFormat="1" ht="16.5" x14ac:dyDescent="0.25">
      <c r="A141" s="15"/>
      <c r="B141" s="16"/>
      <c r="C141" s="16"/>
      <c r="D141" s="86"/>
      <c r="E141" s="86"/>
      <c r="F141" s="86"/>
      <c r="G141" s="86"/>
      <c r="H141" s="86"/>
      <c r="I141" s="16"/>
      <c r="J141" s="16"/>
      <c r="K141" s="16"/>
      <c r="L141" s="16"/>
      <c r="M141" s="16"/>
      <c r="N141" s="16"/>
      <c r="O141" s="16"/>
      <c r="P141" s="16"/>
      <c r="Q141" s="18"/>
    </row>
    <row r="142" spans="1:17" s="19" customFormat="1" ht="17.25" thickBot="1" x14ac:dyDescent="0.3">
      <c r="A142" s="15"/>
      <c r="B142" s="16"/>
      <c r="C142" s="16"/>
      <c r="D142" s="16"/>
      <c r="E142" s="16"/>
      <c r="F142" s="16"/>
      <c r="G142" s="16"/>
      <c r="H142" s="16"/>
      <c r="I142" s="16"/>
      <c r="J142" s="16"/>
      <c r="K142" s="16"/>
      <c r="L142" s="16"/>
      <c r="M142" s="16"/>
      <c r="N142" s="16"/>
      <c r="O142" s="16"/>
      <c r="P142" s="16"/>
      <c r="Q142" s="18"/>
    </row>
    <row r="143" spans="1:17" s="12" customFormat="1" ht="19.5" customHeight="1" thickBot="1" x14ac:dyDescent="0.35">
      <c r="A143" s="9"/>
      <c r="B143" s="14"/>
      <c r="C143" s="14"/>
      <c r="D143" s="123" t="s">
        <v>27</v>
      </c>
      <c r="E143" s="123"/>
      <c r="F143" s="123"/>
      <c r="G143" s="123"/>
      <c r="H143" s="123"/>
      <c r="I143" s="123"/>
      <c r="J143" s="123"/>
      <c r="K143" s="27"/>
      <c r="L143" s="27"/>
      <c r="M143" s="14"/>
      <c r="N143" s="14"/>
      <c r="O143" s="14"/>
      <c r="P143" s="14"/>
      <c r="Q143" s="11"/>
    </row>
    <row r="144" spans="1:17" s="12" customFormat="1" ht="20.100000000000001" customHeight="1" thickBot="1" x14ac:dyDescent="0.35">
      <c r="A144" s="9"/>
      <c r="B144" s="14"/>
      <c r="C144" s="14"/>
      <c r="D144" s="87">
        <v>1</v>
      </c>
      <c r="E144" s="137" t="str">
        <f>+'[1]ACUM-MAYO'!A162</f>
        <v>ORDINARIA</v>
      </c>
      <c r="F144" s="137"/>
      <c r="G144" s="137"/>
      <c r="H144" s="137"/>
      <c r="I144" s="36">
        <v>34</v>
      </c>
      <c r="J144" s="32">
        <f>I144/I149</f>
        <v>0.80952380952380953</v>
      </c>
      <c r="K144" s="50"/>
      <c r="L144" s="50"/>
      <c r="M144" s="14"/>
      <c r="N144" s="14"/>
      <c r="O144" s="14"/>
      <c r="P144" s="14"/>
      <c r="Q144" s="11"/>
    </row>
    <row r="145" spans="1:17" s="12" customFormat="1" ht="20.100000000000001" customHeight="1" thickBot="1" x14ac:dyDescent="0.35">
      <c r="A145" s="9"/>
      <c r="B145" s="14"/>
      <c r="C145" s="14"/>
      <c r="D145" s="87">
        <v>2</v>
      </c>
      <c r="E145" s="137" t="str">
        <f>+'[1]ACUM-MAYO'!A163</f>
        <v>FUNDAMENTAL</v>
      </c>
      <c r="F145" s="137"/>
      <c r="G145" s="137"/>
      <c r="H145" s="137"/>
      <c r="I145" s="36">
        <v>5</v>
      </c>
      <c r="J145" s="88">
        <f>I145/I149</f>
        <v>0.11904761904761904</v>
      </c>
      <c r="K145" s="50"/>
      <c r="L145" s="50"/>
      <c r="M145" s="14"/>
      <c r="N145" s="14"/>
      <c r="O145" s="14"/>
      <c r="P145" s="14"/>
      <c r="Q145" s="11"/>
    </row>
    <row r="146" spans="1:17" s="12" customFormat="1" ht="20.100000000000001" customHeight="1" thickBot="1" x14ac:dyDescent="0.35">
      <c r="A146" s="9"/>
      <c r="B146" s="14"/>
      <c r="C146" s="14"/>
      <c r="D146" s="89">
        <v>4</v>
      </c>
      <c r="E146" s="137" t="str">
        <f>+'[1]ACUM-MAYO'!A165</f>
        <v>RESERVADA</v>
      </c>
      <c r="F146" s="137"/>
      <c r="G146" s="137"/>
      <c r="H146" s="137"/>
      <c r="I146" s="36">
        <v>0</v>
      </c>
      <c r="J146" s="88">
        <f>I146/I149</f>
        <v>0</v>
      </c>
      <c r="K146" s="50"/>
      <c r="L146" s="50"/>
      <c r="M146" s="14"/>
      <c r="N146" s="14"/>
      <c r="O146" s="14"/>
      <c r="P146" s="14"/>
      <c r="Q146" s="11"/>
    </row>
    <row r="147" spans="1:17" s="12" customFormat="1" ht="20.100000000000001" customHeight="1" thickBot="1" x14ac:dyDescent="0.35">
      <c r="A147" s="9"/>
      <c r="B147" s="14"/>
      <c r="C147" s="14"/>
      <c r="D147" s="87">
        <v>3</v>
      </c>
      <c r="E147" s="137" t="s">
        <v>28</v>
      </c>
      <c r="F147" s="137"/>
      <c r="G147" s="137"/>
      <c r="H147" s="137"/>
      <c r="I147" s="36">
        <v>3</v>
      </c>
      <c r="J147" s="90">
        <f>I147/I149</f>
        <v>7.1428571428571425E-2</v>
      </c>
      <c r="K147" s="50"/>
      <c r="L147" s="50"/>
      <c r="M147" s="14"/>
      <c r="N147" s="14"/>
      <c r="O147" s="14"/>
      <c r="P147" s="14"/>
      <c r="Q147" s="11"/>
    </row>
    <row r="148" spans="1:17" s="12" customFormat="1" ht="17.25" thickBot="1" x14ac:dyDescent="0.35">
      <c r="A148" s="9"/>
      <c r="B148" s="14"/>
      <c r="C148" s="14"/>
      <c r="D148" s="14"/>
      <c r="E148" s="14"/>
      <c r="F148" s="14"/>
      <c r="G148" s="14"/>
      <c r="H148" s="14"/>
      <c r="I148" s="49"/>
      <c r="J148" s="51"/>
      <c r="K148" s="51"/>
      <c r="L148" s="51"/>
      <c r="M148" s="14"/>
      <c r="N148" s="14"/>
      <c r="O148" s="14"/>
      <c r="P148" s="14"/>
      <c r="Q148" s="11"/>
    </row>
    <row r="149" spans="1:17" s="12" customFormat="1" ht="18" thickBot="1" x14ac:dyDescent="0.35">
      <c r="A149" s="9"/>
      <c r="B149" s="14"/>
      <c r="C149" s="14"/>
      <c r="D149" s="21"/>
      <c r="E149" s="52"/>
      <c r="F149" s="52"/>
      <c r="G149" s="52"/>
      <c r="H149" s="44" t="s">
        <v>7</v>
      </c>
      <c r="I149" s="44">
        <f>SUM(I144:I147)</f>
        <v>42</v>
      </c>
      <c r="J149" s="91">
        <f>SUM(J144:J147)</f>
        <v>1</v>
      </c>
      <c r="K149" s="53"/>
      <c r="L149" s="53"/>
      <c r="M149" s="14"/>
      <c r="N149" s="14"/>
      <c r="O149" s="14"/>
      <c r="P149" s="14"/>
      <c r="Q149" s="11"/>
    </row>
    <row r="150" spans="1:17" s="12" customFormat="1" ht="16.5" x14ac:dyDescent="0.3">
      <c r="A150" s="9"/>
      <c r="B150" s="14"/>
      <c r="C150" s="14"/>
      <c r="D150" s="14"/>
      <c r="E150" s="14"/>
      <c r="F150" s="14"/>
      <c r="G150" s="14"/>
      <c r="H150" s="54"/>
      <c r="I150" s="14"/>
      <c r="J150" s="14"/>
      <c r="K150" s="14"/>
      <c r="L150" s="14"/>
      <c r="M150" s="14"/>
      <c r="N150" s="14"/>
      <c r="O150" s="14"/>
      <c r="P150" s="14"/>
      <c r="Q150" s="11"/>
    </row>
    <row r="151" spans="1:17" s="22" customFormat="1" ht="17.25" x14ac:dyDescent="0.3">
      <c r="A151" s="20"/>
      <c r="B151" s="21"/>
      <c r="C151" s="21"/>
      <c r="D151" s="14"/>
      <c r="E151" s="14"/>
      <c r="F151" s="14"/>
      <c r="G151" s="14"/>
      <c r="H151" s="54"/>
      <c r="I151" s="14"/>
      <c r="J151" s="14"/>
      <c r="K151" s="14"/>
      <c r="L151" s="14"/>
      <c r="M151" s="21"/>
      <c r="N151" s="21"/>
      <c r="O151" s="21"/>
      <c r="P151" s="21"/>
      <c r="Q151" s="23"/>
    </row>
    <row r="152" spans="1:17" s="12" customFormat="1" ht="16.5" x14ac:dyDescent="0.3">
      <c r="A152" s="9"/>
      <c r="B152" s="14"/>
      <c r="C152" s="14"/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1"/>
    </row>
    <row r="153" spans="1:17" s="12" customFormat="1" ht="16.5" x14ac:dyDescent="0.3">
      <c r="A153" s="9"/>
      <c r="B153" s="14"/>
      <c r="C153" s="14"/>
      <c r="D153" s="14"/>
      <c r="E153" s="14"/>
      <c r="F153" s="14"/>
      <c r="G153" s="14"/>
      <c r="H153" s="54"/>
      <c r="I153" s="14"/>
      <c r="J153" s="14"/>
      <c r="K153" s="14"/>
      <c r="L153" s="14"/>
      <c r="M153" s="14"/>
      <c r="N153" s="14"/>
      <c r="O153" s="14"/>
      <c r="P153" s="14"/>
      <c r="Q153" s="11"/>
    </row>
    <row r="154" spans="1:17" s="12" customFormat="1" ht="16.5" x14ac:dyDescent="0.3">
      <c r="A154" s="9"/>
      <c r="B154" s="14"/>
      <c r="C154" s="14"/>
      <c r="D154" s="14"/>
      <c r="E154" s="14"/>
      <c r="F154" s="14"/>
      <c r="G154" s="14"/>
      <c r="H154" s="54"/>
      <c r="I154" s="14"/>
      <c r="J154" s="14"/>
      <c r="K154" s="14"/>
      <c r="L154" s="14"/>
      <c r="M154" s="14"/>
      <c r="N154" s="14"/>
      <c r="O154" s="14"/>
      <c r="P154" s="14"/>
      <c r="Q154" s="11"/>
    </row>
    <row r="155" spans="1:17" s="12" customFormat="1" ht="16.5" x14ac:dyDescent="0.3">
      <c r="A155" s="9"/>
      <c r="B155" s="14"/>
      <c r="C155" s="14"/>
      <c r="D155" s="14"/>
      <c r="E155" s="14"/>
      <c r="F155" s="14"/>
      <c r="G155" s="14"/>
      <c r="H155" s="54"/>
      <c r="I155" s="14"/>
      <c r="J155" s="14"/>
      <c r="K155" s="14"/>
      <c r="L155" s="14"/>
      <c r="M155" s="14"/>
      <c r="N155" s="14"/>
      <c r="O155" s="14"/>
      <c r="P155" s="14"/>
      <c r="Q155" s="11"/>
    </row>
    <row r="156" spans="1:17" s="12" customFormat="1" ht="16.5" x14ac:dyDescent="0.3">
      <c r="A156" s="9"/>
      <c r="B156" s="14"/>
      <c r="C156" s="14"/>
      <c r="D156" s="14"/>
      <c r="E156" s="14"/>
      <c r="F156" s="14"/>
      <c r="G156" s="14"/>
      <c r="H156" s="54"/>
      <c r="I156" s="14"/>
      <c r="J156" s="14"/>
      <c r="K156" s="14"/>
      <c r="L156" s="14"/>
      <c r="M156" s="14"/>
      <c r="N156" s="14"/>
      <c r="O156" s="14"/>
      <c r="P156" s="14"/>
      <c r="Q156" s="11"/>
    </row>
    <row r="157" spans="1:17" s="12" customFormat="1" ht="16.5" x14ac:dyDescent="0.3">
      <c r="A157" s="9"/>
      <c r="B157" s="14"/>
      <c r="C157" s="14"/>
      <c r="D157" s="14"/>
      <c r="E157" s="14"/>
      <c r="F157" s="14"/>
      <c r="G157" s="14"/>
      <c r="H157" s="54"/>
      <c r="I157" s="14"/>
      <c r="J157" s="14"/>
      <c r="K157" s="14"/>
      <c r="L157" s="14"/>
      <c r="M157" s="14"/>
      <c r="N157" s="14"/>
      <c r="O157" s="14"/>
      <c r="P157" s="14"/>
      <c r="Q157" s="11"/>
    </row>
    <row r="158" spans="1:17" s="12" customFormat="1" ht="16.5" x14ac:dyDescent="0.3">
      <c r="A158" s="9"/>
      <c r="B158" s="14"/>
      <c r="C158" s="14"/>
      <c r="D158" s="14"/>
      <c r="E158" s="14"/>
      <c r="F158" s="14"/>
      <c r="G158" s="14"/>
      <c r="H158" s="54"/>
      <c r="I158" s="14"/>
      <c r="J158" s="14"/>
      <c r="K158" s="14"/>
      <c r="L158" s="14"/>
      <c r="M158" s="14"/>
      <c r="N158" s="14"/>
      <c r="O158" s="14"/>
      <c r="P158" s="14"/>
      <c r="Q158" s="11"/>
    </row>
    <row r="159" spans="1:17" s="12" customFormat="1" ht="16.5" x14ac:dyDescent="0.3">
      <c r="A159" s="9"/>
      <c r="B159" s="14"/>
      <c r="C159" s="14"/>
      <c r="D159" s="14"/>
      <c r="E159" s="14"/>
      <c r="F159" s="14"/>
      <c r="G159" s="14"/>
      <c r="H159" s="54"/>
      <c r="I159" s="14"/>
      <c r="J159" s="14"/>
      <c r="K159" s="14"/>
      <c r="L159" s="14"/>
      <c r="M159" s="14"/>
      <c r="N159" s="14"/>
      <c r="O159" s="14"/>
      <c r="P159" s="14"/>
      <c r="Q159" s="11"/>
    </row>
    <row r="160" spans="1:17" s="12" customFormat="1" ht="16.5" x14ac:dyDescent="0.3">
      <c r="A160" s="9"/>
      <c r="B160" s="14"/>
      <c r="C160" s="14"/>
      <c r="D160" s="14"/>
      <c r="E160" s="14"/>
      <c r="F160" s="14"/>
      <c r="G160" s="14"/>
      <c r="H160" s="54"/>
      <c r="I160" s="14"/>
      <c r="J160" s="14"/>
      <c r="K160" s="14"/>
      <c r="L160" s="14"/>
      <c r="M160" s="14"/>
      <c r="N160" s="14"/>
      <c r="O160" s="14"/>
      <c r="P160" s="14"/>
      <c r="Q160" s="11"/>
    </row>
    <row r="161" spans="1:17" s="12" customFormat="1" ht="16.5" x14ac:dyDescent="0.3">
      <c r="A161" s="9"/>
      <c r="B161" s="14"/>
      <c r="C161" s="14"/>
      <c r="D161" s="14"/>
      <c r="E161" s="14"/>
      <c r="F161" s="14"/>
      <c r="G161" s="14"/>
      <c r="H161" s="54"/>
      <c r="I161" s="14"/>
      <c r="J161" s="14"/>
      <c r="K161" s="14"/>
      <c r="L161" s="14"/>
      <c r="M161" s="14"/>
      <c r="N161" s="14"/>
      <c r="O161" s="14"/>
      <c r="P161" s="14"/>
      <c r="Q161" s="11"/>
    </row>
    <row r="162" spans="1:17" s="12" customFormat="1" ht="16.5" x14ac:dyDescent="0.3">
      <c r="A162" s="9"/>
      <c r="B162" s="14"/>
      <c r="C162" s="14"/>
      <c r="D162" s="14"/>
      <c r="E162" s="14"/>
      <c r="F162" s="14"/>
      <c r="G162" s="14"/>
      <c r="H162" s="54"/>
      <c r="I162" s="14"/>
      <c r="J162" s="14"/>
      <c r="K162" s="14"/>
      <c r="L162" s="14"/>
      <c r="M162" s="14"/>
      <c r="N162" s="14"/>
      <c r="O162" s="14"/>
      <c r="P162" s="14"/>
      <c r="Q162" s="11"/>
    </row>
    <row r="163" spans="1:17" s="12" customFormat="1" ht="16.5" x14ac:dyDescent="0.3">
      <c r="A163" s="9"/>
      <c r="B163" s="14"/>
      <c r="C163" s="14"/>
      <c r="D163" s="14"/>
      <c r="E163" s="14"/>
      <c r="F163" s="14"/>
      <c r="G163" s="14"/>
      <c r="H163" s="54"/>
      <c r="I163" s="14"/>
      <c r="J163" s="14"/>
      <c r="K163" s="14"/>
      <c r="L163" s="14"/>
      <c r="M163" s="14"/>
      <c r="N163" s="14"/>
      <c r="O163" s="14"/>
      <c r="P163" s="14"/>
      <c r="Q163" s="11"/>
    </row>
    <row r="164" spans="1:17" s="12" customFormat="1" ht="16.5" x14ac:dyDescent="0.3">
      <c r="A164" s="9"/>
      <c r="B164" s="14"/>
      <c r="C164" s="14"/>
      <c r="D164" s="14"/>
      <c r="E164" s="14"/>
      <c r="F164" s="14"/>
      <c r="G164" s="14"/>
      <c r="H164" s="54"/>
      <c r="I164" s="14"/>
      <c r="J164" s="14"/>
      <c r="K164" s="14"/>
      <c r="L164" s="14"/>
      <c r="M164" s="14"/>
      <c r="N164" s="14"/>
      <c r="O164" s="14"/>
      <c r="P164" s="14"/>
      <c r="Q164" s="11"/>
    </row>
    <row r="165" spans="1:17" s="12" customFormat="1" ht="16.5" x14ac:dyDescent="0.3">
      <c r="A165" s="9"/>
      <c r="B165" s="14"/>
      <c r="C165" s="14"/>
      <c r="D165" s="14"/>
      <c r="E165" s="14"/>
      <c r="F165" s="14"/>
      <c r="G165" s="14"/>
      <c r="H165" s="54"/>
      <c r="I165" s="14"/>
      <c r="J165" s="14"/>
      <c r="K165" s="14"/>
      <c r="L165" s="14"/>
      <c r="M165" s="14"/>
      <c r="N165" s="14"/>
      <c r="O165" s="14"/>
      <c r="P165" s="14"/>
      <c r="Q165" s="11"/>
    </row>
    <row r="166" spans="1:17" s="12" customFormat="1" ht="16.5" x14ac:dyDescent="0.3">
      <c r="A166" s="9"/>
      <c r="B166" s="14"/>
      <c r="C166" s="14"/>
      <c r="D166" s="14"/>
      <c r="E166" s="14"/>
      <c r="F166" s="14"/>
      <c r="G166" s="14"/>
      <c r="H166" s="54"/>
      <c r="I166" s="14"/>
      <c r="J166" s="14"/>
      <c r="K166" s="14"/>
      <c r="L166" s="14"/>
      <c r="M166" s="14"/>
      <c r="N166" s="14"/>
      <c r="O166" s="14"/>
      <c r="P166" s="14"/>
      <c r="Q166" s="11"/>
    </row>
    <row r="167" spans="1:17" s="12" customFormat="1" ht="16.5" x14ac:dyDescent="0.3">
      <c r="A167" s="9"/>
      <c r="B167" s="14"/>
      <c r="C167" s="14"/>
      <c r="D167" s="14"/>
      <c r="E167" s="14"/>
      <c r="F167" s="14"/>
      <c r="G167" s="14"/>
      <c r="H167" s="54"/>
      <c r="I167" s="14"/>
      <c r="J167" s="14"/>
      <c r="K167" s="14"/>
      <c r="L167" s="14"/>
      <c r="M167" s="14"/>
      <c r="N167" s="14"/>
      <c r="O167" s="14"/>
      <c r="P167" s="14"/>
      <c r="Q167" s="11"/>
    </row>
    <row r="168" spans="1:17" s="12" customFormat="1" ht="16.5" x14ac:dyDescent="0.3">
      <c r="A168" s="9"/>
      <c r="B168" s="14"/>
      <c r="C168" s="14"/>
      <c r="D168" s="14"/>
      <c r="E168" s="14"/>
      <c r="F168" s="14"/>
      <c r="G168" s="14"/>
      <c r="H168" s="54"/>
      <c r="I168" s="14"/>
      <c r="J168" s="14"/>
      <c r="K168" s="14"/>
      <c r="L168" s="14"/>
      <c r="M168" s="14"/>
      <c r="N168" s="14"/>
      <c r="O168" s="14"/>
      <c r="P168" s="14"/>
      <c r="Q168" s="11"/>
    </row>
    <row r="169" spans="1:17" s="12" customFormat="1" ht="16.5" x14ac:dyDescent="0.3">
      <c r="A169" s="9"/>
      <c r="B169" s="14"/>
      <c r="C169" s="14"/>
      <c r="D169" s="14"/>
      <c r="E169" s="14"/>
      <c r="F169" s="14"/>
      <c r="G169" s="14"/>
      <c r="H169" s="54"/>
      <c r="I169" s="14"/>
      <c r="J169" s="14"/>
      <c r="K169" s="14"/>
      <c r="L169" s="14"/>
      <c r="M169" s="14"/>
      <c r="N169" s="14"/>
      <c r="O169" s="14"/>
      <c r="P169" s="14"/>
      <c r="Q169" s="11"/>
    </row>
    <row r="170" spans="1:17" s="12" customFormat="1" ht="17.25" thickBot="1" x14ac:dyDescent="0.35">
      <c r="A170" s="9"/>
      <c r="B170" s="14"/>
      <c r="C170" s="14"/>
      <c r="D170" s="14"/>
      <c r="E170" s="14"/>
      <c r="F170" s="14"/>
      <c r="G170" s="14"/>
      <c r="H170" s="54"/>
      <c r="I170" s="14"/>
      <c r="J170" s="14"/>
      <c r="K170" s="14"/>
      <c r="L170" s="14"/>
      <c r="M170" s="14"/>
      <c r="N170" s="14"/>
      <c r="O170" s="14"/>
      <c r="P170" s="14"/>
      <c r="Q170" s="11"/>
    </row>
    <row r="171" spans="1:17" s="12" customFormat="1" ht="19.5" customHeight="1" thickBot="1" x14ac:dyDescent="0.35">
      <c r="A171" s="9"/>
      <c r="B171" s="14"/>
      <c r="C171" s="14"/>
      <c r="D171" s="123" t="s">
        <v>29</v>
      </c>
      <c r="E171" s="123"/>
      <c r="F171" s="123"/>
      <c r="G171" s="123"/>
      <c r="H171" s="123"/>
      <c r="I171" s="123"/>
      <c r="J171" s="123"/>
      <c r="K171" s="27"/>
      <c r="L171" s="27"/>
      <c r="M171" s="14"/>
      <c r="N171" s="14"/>
      <c r="O171" s="14"/>
      <c r="P171" s="14"/>
      <c r="Q171" s="11"/>
    </row>
    <row r="172" spans="1:17" s="12" customFormat="1" ht="20.100000000000001" customHeight="1" thickBot="1" x14ac:dyDescent="0.35">
      <c r="A172" s="9"/>
      <c r="B172" s="14"/>
      <c r="C172" s="14"/>
      <c r="D172" s="87">
        <v>1</v>
      </c>
      <c r="E172" s="137" t="str">
        <f>+'[1]ACUM-MAYO'!A173</f>
        <v>ECONOMICA ADMINISTRATIVA</v>
      </c>
      <c r="F172" s="137"/>
      <c r="G172" s="137"/>
      <c r="H172" s="137"/>
      <c r="I172" s="36">
        <v>42</v>
      </c>
      <c r="J172" s="32">
        <f>I172/I177</f>
        <v>1</v>
      </c>
      <c r="K172" s="50"/>
      <c r="L172" s="50"/>
      <c r="M172" s="14"/>
      <c r="N172" s="14"/>
      <c r="O172" s="14"/>
      <c r="P172" s="14"/>
      <c r="Q172" s="11"/>
    </row>
    <row r="173" spans="1:17" s="12" customFormat="1" ht="20.100000000000001" customHeight="1" thickBot="1" x14ac:dyDescent="0.35">
      <c r="A173" s="9"/>
      <c r="B173" s="14"/>
      <c r="C173" s="14"/>
      <c r="D173" s="87">
        <v>2</v>
      </c>
      <c r="E173" s="137" t="str">
        <f>+'[1]ACUM-MAYO'!A174</f>
        <v>TRAMITE</v>
      </c>
      <c r="F173" s="137"/>
      <c r="G173" s="137"/>
      <c r="H173" s="137"/>
      <c r="I173" s="36">
        <v>0</v>
      </c>
      <c r="J173" s="88">
        <f>I173/I177</f>
        <v>0</v>
      </c>
      <c r="K173" s="50"/>
      <c r="L173" s="50"/>
      <c r="M173" s="14"/>
      <c r="N173" s="14"/>
      <c r="O173" s="14"/>
      <c r="P173" s="14"/>
      <c r="Q173" s="11"/>
    </row>
    <row r="174" spans="1:17" s="12" customFormat="1" ht="20.100000000000001" customHeight="1" thickBot="1" x14ac:dyDescent="0.35">
      <c r="A174" s="9"/>
      <c r="B174" s="14"/>
      <c r="C174" s="14"/>
      <c r="D174" s="89">
        <v>3</v>
      </c>
      <c r="E174" s="137" t="str">
        <f>+'[1]ACUM-MAYO'!A175</f>
        <v>SERV. PUB.</v>
      </c>
      <c r="F174" s="137"/>
      <c r="G174" s="137"/>
      <c r="H174" s="137"/>
      <c r="I174" s="36">
        <v>0</v>
      </c>
      <c r="J174" s="88">
        <f>I174/I177</f>
        <v>0</v>
      </c>
      <c r="K174" s="50"/>
      <c r="L174" s="50"/>
      <c r="M174" s="14"/>
      <c r="N174" s="14"/>
      <c r="O174" s="14"/>
      <c r="P174" s="14"/>
      <c r="Q174" s="11"/>
    </row>
    <row r="175" spans="1:17" s="12" customFormat="1" ht="20.100000000000001" customHeight="1" thickBot="1" x14ac:dyDescent="0.35">
      <c r="A175" s="9"/>
      <c r="B175" s="14"/>
      <c r="C175" s="14"/>
      <c r="D175" s="87">
        <v>4</v>
      </c>
      <c r="E175" s="137" t="str">
        <f>+'[1]ACUM-MAYO'!A176</f>
        <v>LEGAL</v>
      </c>
      <c r="F175" s="137"/>
      <c r="G175" s="137"/>
      <c r="H175" s="137"/>
      <c r="I175" s="36">
        <v>0</v>
      </c>
      <c r="J175" s="90">
        <f>I175/I177</f>
        <v>0</v>
      </c>
      <c r="K175" s="50"/>
      <c r="L175" s="50"/>
      <c r="M175" s="14"/>
      <c r="N175" s="14"/>
      <c r="O175" s="14"/>
      <c r="P175" s="14"/>
      <c r="Q175" s="11"/>
    </row>
    <row r="176" spans="1:17" s="12" customFormat="1" ht="17.25" thickBot="1" x14ac:dyDescent="0.35">
      <c r="A176" s="9"/>
      <c r="B176" s="14"/>
      <c r="C176" s="14"/>
      <c r="D176" s="14"/>
      <c r="E176" s="14"/>
      <c r="F176" s="14"/>
      <c r="G176" s="14"/>
      <c r="H176" s="14"/>
      <c r="I176" s="49"/>
      <c r="J176" s="51"/>
      <c r="K176" s="51"/>
      <c r="L176" s="51"/>
      <c r="M176" s="14"/>
      <c r="N176" s="14"/>
      <c r="O176" s="14"/>
      <c r="P176" s="14"/>
      <c r="Q176" s="11"/>
    </row>
    <row r="177" spans="1:17" s="12" customFormat="1" ht="18" thickBot="1" x14ac:dyDescent="0.35">
      <c r="A177" s="9"/>
      <c r="B177" s="14"/>
      <c r="C177" s="14"/>
      <c r="D177" s="21"/>
      <c r="E177" s="52"/>
      <c r="F177" s="52"/>
      <c r="G177" s="52"/>
      <c r="H177" s="44" t="s">
        <v>7</v>
      </c>
      <c r="I177" s="44">
        <f>SUM(I172:I175)</f>
        <v>42</v>
      </c>
      <c r="J177" s="91">
        <f>SUM(J172:J175)</f>
        <v>1</v>
      </c>
      <c r="K177" s="53"/>
      <c r="L177" s="53"/>
      <c r="M177" s="14"/>
      <c r="N177" s="14"/>
      <c r="O177" s="14"/>
      <c r="P177" s="14"/>
      <c r="Q177" s="11"/>
    </row>
    <row r="178" spans="1:17" s="12" customFormat="1" ht="16.5" x14ac:dyDescent="0.3">
      <c r="A178" s="9"/>
      <c r="B178" s="14"/>
      <c r="C178" s="14"/>
      <c r="D178" s="14"/>
      <c r="E178" s="14"/>
      <c r="F178" s="14"/>
      <c r="G178" s="14"/>
      <c r="H178" s="14"/>
      <c r="I178" s="14"/>
      <c r="J178" s="14"/>
      <c r="K178" s="14"/>
      <c r="L178" s="14"/>
      <c r="M178" s="55"/>
      <c r="N178" s="14"/>
      <c r="O178" s="14"/>
      <c r="P178" s="14"/>
      <c r="Q178" s="11"/>
    </row>
    <row r="179" spans="1:17" s="22" customFormat="1" ht="17.25" x14ac:dyDescent="0.3">
      <c r="A179" s="20"/>
      <c r="B179" s="21"/>
      <c r="C179" s="21"/>
      <c r="D179" s="14"/>
      <c r="E179" s="14"/>
      <c r="F179" s="14"/>
      <c r="G179" s="14"/>
      <c r="H179" s="14"/>
      <c r="I179" s="14"/>
      <c r="J179" s="14"/>
      <c r="K179" s="14"/>
      <c r="L179" s="14"/>
      <c r="M179" s="21"/>
      <c r="N179" s="21"/>
      <c r="O179" s="21"/>
      <c r="P179" s="21"/>
      <c r="Q179" s="23"/>
    </row>
    <row r="180" spans="1:17" s="12" customFormat="1" ht="16.5" x14ac:dyDescent="0.3">
      <c r="A180" s="9"/>
      <c r="B180" s="14"/>
      <c r="C180" s="14"/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4"/>
      <c r="Q180" s="11"/>
    </row>
    <row r="181" spans="1:17" s="12" customFormat="1" ht="16.5" x14ac:dyDescent="0.3">
      <c r="A181" s="9"/>
      <c r="B181" s="14"/>
      <c r="C181" s="14"/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4"/>
      <c r="Q181" s="11"/>
    </row>
    <row r="182" spans="1:17" s="12" customFormat="1" ht="16.5" x14ac:dyDescent="0.3">
      <c r="A182" s="9"/>
      <c r="B182" s="14"/>
      <c r="C182" s="14"/>
      <c r="D182" s="14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4"/>
      <c r="Q182" s="11"/>
    </row>
    <row r="183" spans="1:17" s="12" customFormat="1" ht="16.5" x14ac:dyDescent="0.3">
      <c r="A183" s="9"/>
      <c r="B183" s="14"/>
      <c r="C183" s="14"/>
      <c r="D183" s="14"/>
      <c r="E183" s="14"/>
      <c r="F183" s="14"/>
      <c r="G183" s="14"/>
      <c r="H183" s="14"/>
      <c r="I183" s="14"/>
      <c r="J183" s="14"/>
      <c r="K183" s="14"/>
      <c r="L183" s="14"/>
      <c r="M183" s="14"/>
      <c r="N183" s="14"/>
      <c r="O183" s="14"/>
      <c r="P183" s="14"/>
      <c r="Q183" s="11"/>
    </row>
    <row r="184" spans="1:17" s="12" customFormat="1" ht="16.5" x14ac:dyDescent="0.3">
      <c r="A184" s="9"/>
      <c r="B184" s="14"/>
      <c r="C184" s="14"/>
      <c r="D184" s="14"/>
      <c r="E184" s="14"/>
      <c r="F184" s="14"/>
      <c r="G184" s="14"/>
      <c r="H184" s="14"/>
      <c r="I184" s="14"/>
      <c r="J184" s="14"/>
      <c r="K184" s="14"/>
      <c r="L184" s="14"/>
      <c r="M184" s="14"/>
      <c r="N184" s="14"/>
      <c r="O184" s="14"/>
      <c r="P184" s="14"/>
      <c r="Q184" s="11"/>
    </row>
    <row r="185" spans="1:17" s="12" customFormat="1" ht="16.5" x14ac:dyDescent="0.3">
      <c r="A185" s="9"/>
      <c r="B185" s="14"/>
      <c r="C185" s="14"/>
      <c r="D185" s="14"/>
      <c r="E185" s="14"/>
      <c r="F185" s="14"/>
      <c r="G185" s="14"/>
      <c r="H185" s="14"/>
      <c r="I185" s="14"/>
      <c r="J185" s="14"/>
      <c r="K185" s="14"/>
      <c r="L185" s="14"/>
      <c r="M185" s="14"/>
      <c r="N185" s="14"/>
      <c r="O185" s="14"/>
      <c r="P185" s="14"/>
      <c r="Q185" s="11"/>
    </row>
    <row r="186" spans="1:17" s="12" customFormat="1" ht="16.5" x14ac:dyDescent="0.3">
      <c r="A186" s="9"/>
      <c r="B186" s="14"/>
      <c r="C186" s="14"/>
      <c r="D186" s="14"/>
      <c r="E186" s="14"/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14"/>
      <c r="Q186" s="11"/>
    </row>
    <row r="187" spans="1:17" s="12" customFormat="1" ht="16.5" x14ac:dyDescent="0.3">
      <c r="A187" s="9"/>
      <c r="B187" s="14"/>
      <c r="C187" s="14"/>
      <c r="D187" s="14"/>
      <c r="E187" s="14"/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14"/>
      <c r="Q187" s="11"/>
    </row>
    <row r="188" spans="1:17" s="12" customFormat="1" ht="16.5" x14ac:dyDescent="0.3">
      <c r="A188" s="9"/>
      <c r="B188" s="14"/>
      <c r="C188" s="14"/>
      <c r="D188" s="14"/>
      <c r="E188" s="14"/>
      <c r="F188" s="14"/>
      <c r="G188" s="14"/>
      <c r="H188" s="14"/>
      <c r="I188" s="14"/>
      <c r="J188" s="14"/>
      <c r="K188" s="14"/>
      <c r="L188" s="14"/>
      <c r="M188" s="14"/>
      <c r="N188" s="14"/>
      <c r="O188" s="14"/>
      <c r="P188" s="14"/>
      <c r="Q188" s="11"/>
    </row>
    <row r="189" spans="1:17" s="12" customFormat="1" ht="16.5" x14ac:dyDescent="0.3">
      <c r="A189" s="9"/>
      <c r="B189" s="14"/>
      <c r="C189" s="14"/>
      <c r="D189" s="14"/>
      <c r="E189" s="14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4"/>
      <c r="Q189" s="11"/>
    </row>
    <row r="190" spans="1:17" s="12" customFormat="1" ht="16.5" x14ac:dyDescent="0.3">
      <c r="A190" s="9"/>
      <c r="B190" s="14"/>
      <c r="C190" s="14"/>
      <c r="D190" s="14"/>
      <c r="E190" s="14"/>
      <c r="F190" s="14"/>
      <c r="G190" s="14"/>
      <c r="H190" s="14"/>
      <c r="I190" s="14"/>
      <c r="J190" s="14"/>
      <c r="K190" s="14"/>
      <c r="L190" s="14"/>
      <c r="M190" s="48"/>
      <c r="N190" s="14"/>
      <c r="O190" s="14"/>
      <c r="P190" s="14"/>
      <c r="Q190" s="48"/>
    </row>
    <row r="191" spans="1:17" s="12" customFormat="1" ht="16.5" x14ac:dyDescent="0.3">
      <c r="A191" s="9"/>
      <c r="B191" s="14"/>
      <c r="C191" s="14"/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1"/>
    </row>
    <row r="192" spans="1:17" s="12" customFormat="1" ht="16.5" x14ac:dyDescent="0.3">
      <c r="A192" s="9"/>
      <c r="B192" s="14"/>
      <c r="C192" s="14"/>
      <c r="D192" s="14"/>
      <c r="E192" s="14"/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14"/>
      <c r="Q192" s="11"/>
    </row>
    <row r="193" spans="1:17" s="12" customFormat="1" ht="16.5" x14ac:dyDescent="0.3">
      <c r="A193" s="9"/>
      <c r="B193" s="14"/>
      <c r="C193" s="14"/>
      <c r="D193" s="14"/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4"/>
      <c r="Q193" s="11"/>
    </row>
    <row r="194" spans="1:17" s="12" customFormat="1" ht="16.5" x14ac:dyDescent="0.3">
      <c r="A194" s="9"/>
      <c r="B194" s="14"/>
      <c r="C194" s="14"/>
      <c r="D194" s="55"/>
      <c r="E194" s="55"/>
      <c r="F194" s="55"/>
      <c r="G194" s="56"/>
      <c r="H194" s="54"/>
      <c r="I194" s="14"/>
      <c r="J194" s="14"/>
      <c r="K194" s="14"/>
      <c r="L194" s="14"/>
      <c r="M194" s="14"/>
      <c r="N194" s="14"/>
      <c r="O194" s="14"/>
      <c r="P194" s="14"/>
      <c r="Q194" s="11"/>
    </row>
    <row r="195" spans="1:17" s="12" customFormat="1" ht="16.5" x14ac:dyDescent="0.3">
      <c r="A195" s="9"/>
      <c r="B195" s="14"/>
      <c r="C195" s="14"/>
      <c r="D195" s="55"/>
      <c r="E195" s="55"/>
      <c r="F195" s="55"/>
      <c r="G195" s="56"/>
      <c r="H195" s="54"/>
      <c r="I195" s="14"/>
      <c r="J195" s="14"/>
      <c r="K195" s="14"/>
      <c r="L195" s="14"/>
      <c r="M195" s="14"/>
      <c r="N195" s="14"/>
      <c r="O195" s="14"/>
      <c r="P195" s="14"/>
      <c r="Q195" s="11"/>
    </row>
    <row r="196" spans="1:17" s="12" customFormat="1" ht="17.25" thickBot="1" x14ac:dyDescent="0.35">
      <c r="A196" s="9"/>
      <c r="B196" s="14"/>
      <c r="C196" s="14"/>
      <c r="D196" s="55"/>
      <c r="E196" s="55"/>
      <c r="F196" s="55"/>
      <c r="G196" s="56"/>
      <c r="H196" s="54"/>
      <c r="I196" s="14"/>
      <c r="J196" s="14"/>
      <c r="K196" s="14"/>
      <c r="L196" s="14"/>
      <c r="M196" s="14"/>
      <c r="N196" s="14"/>
      <c r="O196" s="14"/>
      <c r="P196" s="14"/>
      <c r="Q196" s="11"/>
    </row>
    <row r="197" spans="1:17" s="12" customFormat="1" ht="19.5" customHeight="1" thickBot="1" x14ac:dyDescent="0.35">
      <c r="A197" s="9"/>
      <c r="B197" s="14"/>
      <c r="C197" s="14"/>
      <c r="D197" s="123" t="s">
        <v>30</v>
      </c>
      <c r="E197" s="123"/>
      <c r="F197" s="123"/>
      <c r="G197" s="123"/>
      <c r="H197" s="123"/>
      <c r="I197" s="123"/>
      <c r="J197" s="123"/>
      <c r="K197" s="27"/>
      <c r="L197" s="27"/>
      <c r="M197" s="14"/>
      <c r="N197" s="14"/>
      <c r="O197" s="14"/>
      <c r="P197" s="14"/>
      <c r="Q197" s="11"/>
    </row>
    <row r="198" spans="1:17" s="12" customFormat="1" ht="20.100000000000001" customHeight="1" thickBot="1" x14ac:dyDescent="0.35">
      <c r="A198" s="9"/>
      <c r="B198" s="14"/>
      <c r="C198" s="14"/>
      <c r="D198" s="87">
        <v>1</v>
      </c>
      <c r="E198" s="137" t="s">
        <v>4</v>
      </c>
      <c r="F198" s="137"/>
      <c r="G198" s="137"/>
      <c r="H198" s="137"/>
      <c r="I198" s="36">
        <v>18</v>
      </c>
      <c r="J198" s="32">
        <f>I198/I203</f>
        <v>0.42857142857142855</v>
      </c>
      <c r="K198" s="50"/>
      <c r="L198" s="50"/>
      <c r="M198" s="14"/>
      <c r="N198" s="14"/>
      <c r="O198" s="14"/>
      <c r="P198" s="14"/>
      <c r="Q198" s="11"/>
    </row>
    <row r="199" spans="1:17" s="12" customFormat="1" ht="20.100000000000001" customHeight="1" thickBot="1" x14ac:dyDescent="0.35">
      <c r="A199" s="9"/>
      <c r="B199" s="14"/>
      <c r="C199" s="14"/>
      <c r="D199" s="87">
        <v>2</v>
      </c>
      <c r="E199" s="137" t="str">
        <f>+'[1]ACUM-MAYO'!A187</f>
        <v>CORREO ELECTRONICO</v>
      </c>
      <c r="F199" s="137"/>
      <c r="G199" s="137"/>
      <c r="H199" s="137"/>
      <c r="I199" s="36">
        <v>1</v>
      </c>
      <c r="J199" s="88">
        <f>I199/I203</f>
        <v>2.3809523809523808E-2</v>
      </c>
      <c r="K199" s="50"/>
      <c r="L199" s="50"/>
      <c r="M199" s="14"/>
      <c r="N199" s="14"/>
      <c r="O199" s="14"/>
      <c r="P199" s="14"/>
      <c r="Q199" s="11"/>
    </row>
    <row r="200" spans="1:17" s="12" customFormat="1" ht="20.100000000000001" customHeight="1" thickBot="1" x14ac:dyDescent="0.35">
      <c r="A200" s="9"/>
      <c r="B200" s="14"/>
      <c r="C200" s="14"/>
      <c r="D200" s="89">
        <v>3</v>
      </c>
      <c r="E200" s="137" t="str">
        <f>+'[1]ACUM-MAYO'!A188</f>
        <v>NOTIFICACIÓN PERSONAL</v>
      </c>
      <c r="F200" s="137"/>
      <c r="G200" s="137"/>
      <c r="H200" s="137"/>
      <c r="I200" s="36">
        <v>23</v>
      </c>
      <c r="J200" s="88">
        <f>I200/I203</f>
        <v>0.54761904761904767</v>
      </c>
      <c r="K200" s="50"/>
      <c r="L200" s="50"/>
      <c r="M200" s="14"/>
      <c r="N200" s="14"/>
      <c r="O200" s="14"/>
      <c r="P200" s="14"/>
      <c r="Q200" s="11"/>
    </row>
    <row r="201" spans="1:17" s="12" customFormat="1" ht="20.100000000000001" customHeight="1" thickBot="1" x14ac:dyDescent="0.35">
      <c r="A201" s="9"/>
      <c r="B201" s="14"/>
      <c r="C201" s="14"/>
      <c r="D201" s="87">
        <v>4</v>
      </c>
      <c r="E201" s="137" t="str">
        <f>+'[1]ACUM-MAYO'!A189</f>
        <v>LISTAS</v>
      </c>
      <c r="F201" s="137"/>
      <c r="G201" s="137"/>
      <c r="H201" s="137"/>
      <c r="I201" s="36">
        <v>0</v>
      </c>
      <c r="J201" s="90">
        <f>I201/I203</f>
        <v>0</v>
      </c>
      <c r="K201" s="50"/>
      <c r="L201" s="50"/>
      <c r="M201" s="14"/>
      <c r="N201" s="14"/>
      <c r="O201" s="14"/>
      <c r="P201" s="14"/>
      <c r="Q201" s="11"/>
    </row>
    <row r="202" spans="1:17" s="12" customFormat="1" ht="17.25" thickBot="1" x14ac:dyDescent="0.35">
      <c r="A202" s="9"/>
      <c r="B202" s="14"/>
      <c r="C202" s="14"/>
      <c r="D202" s="14"/>
      <c r="E202" s="14"/>
      <c r="F202" s="14"/>
      <c r="G202" s="14"/>
      <c r="H202" s="14"/>
      <c r="I202" s="49"/>
      <c r="J202" s="51"/>
      <c r="K202" s="51"/>
      <c r="L202" s="51"/>
      <c r="M202" s="14"/>
      <c r="N202" s="14"/>
      <c r="O202" s="14"/>
      <c r="P202" s="14"/>
      <c r="Q202" s="11"/>
    </row>
    <row r="203" spans="1:17" s="12" customFormat="1" ht="18" thickBot="1" x14ac:dyDescent="0.35">
      <c r="A203" s="9"/>
      <c r="B203" s="14"/>
      <c r="C203" s="14"/>
      <c r="D203" s="21"/>
      <c r="E203" s="52"/>
      <c r="F203" s="52"/>
      <c r="G203" s="52"/>
      <c r="H203" s="44" t="s">
        <v>7</v>
      </c>
      <c r="I203" s="44">
        <f>SUM(I198:I202)</f>
        <v>42</v>
      </c>
      <c r="J203" s="91">
        <f>SUM(J198:J202)</f>
        <v>1</v>
      </c>
      <c r="K203" s="53"/>
      <c r="L203" s="53"/>
      <c r="M203" s="14"/>
      <c r="N203" s="14"/>
      <c r="O203" s="14"/>
      <c r="P203" s="14"/>
      <c r="Q203" s="11"/>
    </row>
    <row r="204" spans="1:17" s="12" customFormat="1" ht="15.75" customHeight="1" x14ac:dyDescent="0.3">
      <c r="A204" s="9"/>
      <c r="B204" s="14"/>
      <c r="C204" s="14"/>
      <c r="D204" s="21"/>
      <c r="E204" s="52"/>
      <c r="F204" s="52"/>
      <c r="G204" s="52"/>
      <c r="H204" s="52"/>
      <c r="I204" s="52"/>
      <c r="J204" s="52"/>
      <c r="K204" s="52"/>
      <c r="L204" s="46"/>
      <c r="M204" s="14"/>
      <c r="N204" s="14"/>
      <c r="O204" s="14"/>
      <c r="P204" s="14"/>
      <c r="Q204" s="11"/>
    </row>
    <row r="205" spans="1:17" s="12" customFormat="1" ht="16.5" x14ac:dyDescent="0.3">
      <c r="A205" s="9"/>
      <c r="B205" s="14"/>
      <c r="C205" s="14"/>
      <c r="D205" s="14"/>
      <c r="E205" s="14"/>
      <c r="F205" s="14"/>
      <c r="G205" s="14"/>
      <c r="H205" s="14"/>
      <c r="I205" s="14"/>
      <c r="J205" s="14"/>
      <c r="K205" s="14"/>
      <c r="L205" s="14"/>
      <c r="M205" s="14"/>
      <c r="N205" s="14"/>
      <c r="O205" s="14"/>
      <c r="P205" s="14"/>
      <c r="Q205" s="11"/>
    </row>
    <row r="206" spans="1:17" s="22" customFormat="1" ht="17.25" x14ac:dyDescent="0.3">
      <c r="A206" s="20"/>
      <c r="B206" s="21"/>
      <c r="C206" s="21"/>
      <c r="D206" s="14"/>
      <c r="E206" s="14"/>
      <c r="F206" s="14"/>
      <c r="G206" s="14"/>
      <c r="H206" s="14"/>
      <c r="I206" s="14"/>
      <c r="J206" s="14"/>
      <c r="K206" s="14"/>
      <c r="L206" s="14"/>
      <c r="M206" s="21"/>
      <c r="N206" s="21"/>
      <c r="O206" s="21"/>
      <c r="P206" s="21"/>
      <c r="Q206" s="23"/>
    </row>
    <row r="207" spans="1:17" s="12" customFormat="1" ht="16.5" x14ac:dyDescent="0.3">
      <c r="A207" s="9"/>
      <c r="B207" s="14"/>
      <c r="C207" s="14"/>
      <c r="D207" s="14"/>
      <c r="E207" s="14"/>
      <c r="F207" s="14"/>
      <c r="G207" s="14"/>
      <c r="H207" s="14"/>
      <c r="I207" s="14"/>
      <c r="J207" s="14"/>
      <c r="K207" s="14"/>
      <c r="L207" s="14"/>
      <c r="M207" s="14"/>
      <c r="N207" s="14"/>
      <c r="O207" s="14"/>
      <c r="P207" s="14"/>
      <c r="Q207" s="11"/>
    </row>
    <row r="208" spans="1:17" s="12" customFormat="1" ht="16.5" x14ac:dyDescent="0.3">
      <c r="A208" s="9"/>
      <c r="B208" s="14"/>
      <c r="C208" s="14"/>
      <c r="D208" s="14"/>
      <c r="E208" s="14"/>
      <c r="F208" s="14"/>
      <c r="G208" s="14"/>
      <c r="H208" s="14"/>
      <c r="I208" s="14"/>
      <c r="J208" s="14"/>
      <c r="K208" s="14"/>
      <c r="L208" s="14"/>
      <c r="M208" s="14"/>
      <c r="N208" s="14"/>
      <c r="O208" s="14"/>
      <c r="P208" s="14"/>
      <c r="Q208" s="11"/>
    </row>
    <row r="209" spans="1:17" s="12" customFormat="1" ht="16.5" x14ac:dyDescent="0.3">
      <c r="A209" s="9"/>
      <c r="B209" s="14"/>
      <c r="C209" s="14"/>
      <c r="D209" s="14"/>
      <c r="E209" s="14"/>
      <c r="F209" s="14"/>
      <c r="G209" s="14"/>
      <c r="H209" s="14"/>
      <c r="I209" s="14"/>
      <c r="J209" s="14"/>
      <c r="K209" s="14"/>
      <c r="L209" s="14"/>
      <c r="M209" s="14"/>
      <c r="N209" s="14"/>
      <c r="O209" s="14"/>
      <c r="P209" s="14"/>
      <c r="Q209" s="11"/>
    </row>
    <row r="210" spans="1:17" s="12" customFormat="1" ht="16.5" x14ac:dyDescent="0.3">
      <c r="A210" s="9"/>
      <c r="B210" s="14"/>
      <c r="C210" s="14"/>
      <c r="D210" s="14"/>
      <c r="E210" s="14"/>
      <c r="F210" s="14"/>
      <c r="G210" s="14"/>
      <c r="H210" s="14"/>
      <c r="I210" s="14"/>
      <c r="J210" s="14"/>
      <c r="K210" s="14"/>
      <c r="L210" s="14"/>
      <c r="M210" s="14"/>
      <c r="N210" s="14"/>
      <c r="O210" s="14"/>
      <c r="P210" s="14"/>
      <c r="Q210" s="11"/>
    </row>
    <row r="211" spans="1:17" s="12" customFormat="1" ht="16.5" x14ac:dyDescent="0.3">
      <c r="A211" s="9"/>
      <c r="B211" s="14"/>
      <c r="C211" s="14"/>
      <c r="D211" s="14"/>
      <c r="E211" s="14"/>
      <c r="F211" s="14"/>
      <c r="G211" s="14"/>
      <c r="H211" s="14"/>
      <c r="I211" s="14"/>
      <c r="J211" s="14"/>
      <c r="K211" s="14"/>
      <c r="L211" s="14"/>
      <c r="M211" s="14"/>
      <c r="N211" s="14"/>
      <c r="O211" s="14"/>
      <c r="P211" s="14"/>
      <c r="Q211" s="11"/>
    </row>
    <row r="212" spans="1:17" s="12" customFormat="1" ht="16.5" x14ac:dyDescent="0.3">
      <c r="A212" s="9"/>
      <c r="B212" s="14"/>
      <c r="C212" s="14"/>
      <c r="D212" s="14"/>
      <c r="E212" s="14"/>
      <c r="F212" s="14"/>
      <c r="G212" s="14"/>
      <c r="H212" s="14"/>
      <c r="I212" s="14"/>
      <c r="J212" s="14"/>
      <c r="K212" s="14"/>
      <c r="L212" s="14"/>
      <c r="M212" s="14"/>
      <c r="N212" s="14"/>
      <c r="O212" s="14"/>
      <c r="P212" s="14"/>
      <c r="Q212" s="11"/>
    </row>
    <row r="213" spans="1:17" s="12" customFormat="1" ht="16.5" x14ac:dyDescent="0.3">
      <c r="A213" s="9"/>
      <c r="B213" s="14"/>
      <c r="C213" s="14"/>
      <c r="D213" s="14"/>
      <c r="E213" s="14"/>
      <c r="F213" s="14"/>
      <c r="G213" s="14"/>
      <c r="H213" s="14"/>
      <c r="I213" s="14"/>
      <c r="J213" s="14"/>
      <c r="K213" s="14"/>
      <c r="L213" s="14"/>
      <c r="M213" s="14"/>
      <c r="N213" s="14"/>
      <c r="O213" s="14"/>
      <c r="P213" s="14"/>
      <c r="Q213" s="11"/>
    </row>
    <row r="214" spans="1:17" s="12" customFormat="1" ht="16.5" x14ac:dyDescent="0.3">
      <c r="A214" s="9"/>
      <c r="B214" s="14"/>
      <c r="C214" s="14"/>
      <c r="D214" s="14"/>
      <c r="E214" s="14"/>
      <c r="F214" s="14"/>
      <c r="G214" s="14"/>
      <c r="H214" s="14"/>
      <c r="I214" s="14"/>
      <c r="J214" s="14"/>
      <c r="K214" s="14"/>
      <c r="L214" s="14"/>
      <c r="M214" s="14"/>
      <c r="N214" s="14"/>
      <c r="O214" s="14"/>
      <c r="P214" s="14"/>
      <c r="Q214" s="11"/>
    </row>
    <row r="215" spans="1:17" s="12" customFormat="1" ht="16.5" x14ac:dyDescent="0.3">
      <c r="A215" s="9"/>
      <c r="B215" s="14"/>
      <c r="C215" s="14"/>
      <c r="D215" s="14"/>
      <c r="E215" s="14"/>
      <c r="F215" s="14"/>
      <c r="G215" s="14"/>
      <c r="H215" s="14"/>
      <c r="I215" s="14"/>
      <c r="J215" s="14"/>
      <c r="K215" s="14"/>
      <c r="L215" s="14"/>
      <c r="M215" s="14"/>
      <c r="N215" s="14"/>
      <c r="O215" s="14"/>
      <c r="P215" s="14"/>
      <c r="Q215" s="11"/>
    </row>
    <row r="216" spans="1:17" s="12" customFormat="1" ht="16.5" x14ac:dyDescent="0.3">
      <c r="A216" s="9"/>
      <c r="B216" s="14"/>
      <c r="C216" s="14"/>
      <c r="D216" s="14"/>
      <c r="E216" s="14"/>
      <c r="F216" s="14"/>
      <c r="G216" s="14"/>
      <c r="H216" s="14"/>
      <c r="I216" s="14"/>
      <c r="J216" s="14"/>
      <c r="K216" s="14"/>
      <c r="L216" s="14"/>
      <c r="M216" s="14"/>
      <c r="N216" s="14"/>
      <c r="O216" s="14"/>
      <c r="P216" s="14"/>
      <c r="Q216" s="11"/>
    </row>
    <row r="217" spans="1:17" s="12" customFormat="1" ht="16.5" x14ac:dyDescent="0.3">
      <c r="A217" s="9"/>
      <c r="B217" s="14"/>
      <c r="C217" s="14"/>
      <c r="D217" s="14"/>
      <c r="E217" s="14"/>
      <c r="F217" s="14"/>
      <c r="G217" s="14"/>
      <c r="H217" s="14"/>
      <c r="I217" s="14"/>
      <c r="J217" s="14"/>
      <c r="K217" s="14"/>
      <c r="L217" s="14"/>
      <c r="M217" s="14"/>
      <c r="N217" s="14"/>
      <c r="O217" s="14"/>
      <c r="P217" s="14"/>
      <c r="Q217" s="11"/>
    </row>
    <row r="218" spans="1:17" s="12" customFormat="1" ht="16.5" x14ac:dyDescent="0.3">
      <c r="A218" s="9"/>
      <c r="B218" s="14"/>
      <c r="C218" s="14"/>
      <c r="D218" s="14"/>
      <c r="E218" s="14"/>
      <c r="F218" s="14"/>
      <c r="G218" s="14"/>
      <c r="H218" s="14"/>
      <c r="I218" s="14"/>
      <c r="J218" s="14"/>
      <c r="K218" s="14"/>
      <c r="L218" s="14"/>
      <c r="M218" s="14"/>
      <c r="N218" s="14"/>
      <c r="O218" s="14"/>
      <c r="P218" s="14"/>
      <c r="Q218" s="11"/>
    </row>
    <row r="219" spans="1:17" s="12" customFormat="1" ht="16.5" x14ac:dyDescent="0.3">
      <c r="A219" s="9"/>
      <c r="B219" s="14"/>
      <c r="C219" s="14"/>
      <c r="D219" s="14"/>
      <c r="E219" s="14"/>
      <c r="F219" s="14"/>
      <c r="G219" s="14"/>
      <c r="H219" s="14"/>
      <c r="I219" s="14"/>
      <c r="J219" s="14"/>
      <c r="K219" s="14"/>
      <c r="L219" s="14"/>
      <c r="M219" s="14"/>
      <c r="N219" s="14"/>
      <c r="O219" s="14"/>
      <c r="P219" s="14"/>
      <c r="Q219" s="11"/>
    </row>
    <row r="220" spans="1:17" s="12" customFormat="1" ht="16.5" x14ac:dyDescent="0.3">
      <c r="A220" s="9"/>
      <c r="B220" s="14"/>
      <c r="C220" s="14"/>
      <c r="D220" s="14"/>
      <c r="E220" s="14"/>
      <c r="F220" s="14"/>
      <c r="G220" s="14"/>
      <c r="H220" s="14"/>
      <c r="I220" s="14"/>
      <c r="J220" s="14"/>
      <c r="K220" s="14"/>
      <c r="L220" s="14"/>
      <c r="M220" s="14"/>
      <c r="N220" s="14"/>
      <c r="O220" s="14"/>
      <c r="P220" s="14"/>
      <c r="Q220" s="11"/>
    </row>
    <row r="221" spans="1:17" s="12" customFormat="1" ht="16.5" x14ac:dyDescent="0.3">
      <c r="A221" s="9"/>
      <c r="B221" s="14"/>
      <c r="C221" s="14"/>
      <c r="D221" s="14"/>
      <c r="E221" s="14"/>
      <c r="F221" s="14"/>
      <c r="G221" s="14"/>
      <c r="H221" s="14"/>
      <c r="I221" s="14"/>
      <c r="J221" s="14"/>
      <c r="K221" s="14"/>
      <c r="L221" s="14"/>
      <c r="M221" s="14"/>
      <c r="N221" s="14"/>
      <c r="O221" s="14"/>
      <c r="P221" s="14"/>
      <c r="Q221" s="11"/>
    </row>
    <row r="222" spans="1:17" s="12" customFormat="1" ht="16.5" x14ac:dyDescent="0.3">
      <c r="A222" s="9"/>
      <c r="B222" s="14"/>
      <c r="C222" s="14"/>
      <c r="D222" s="14"/>
      <c r="E222" s="14"/>
      <c r="F222" s="14"/>
      <c r="G222" s="14"/>
      <c r="H222" s="14"/>
      <c r="I222" s="14"/>
      <c r="J222" s="14"/>
      <c r="K222" s="14"/>
      <c r="L222" s="14"/>
      <c r="M222" s="14"/>
      <c r="N222" s="14"/>
      <c r="O222" s="14"/>
      <c r="P222" s="14"/>
      <c r="Q222" s="11"/>
    </row>
    <row r="223" spans="1:17" s="12" customFormat="1" ht="17.25" thickBot="1" x14ac:dyDescent="0.35">
      <c r="A223" s="9"/>
      <c r="B223" s="14"/>
      <c r="C223" s="14"/>
      <c r="D223" s="14"/>
      <c r="E223" s="14"/>
      <c r="F223" s="14"/>
      <c r="G223" s="14"/>
      <c r="H223" s="14"/>
      <c r="I223" s="14"/>
      <c r="J223" s="14"/>
      <c r="K223" s="14"/>
      <c r="L223" s="14"/>
      <c r="M223" s="14"/>
      <c r="N223" s="14"/>
      <c r="O223" s="14"/>
      <c r="P223" s="14"/>
      <c r="Q223" s="11"/>
    </row>
    <row r="224" spans="1:17" s="12" customFormat="1" ht="20.100000000000001" customHeight="1" thickBot="1" x14ac:dyDescent="0.35">
      <c r="A224" s="9"/>
      <c r="B224" s="14"/>
      <c r="C224" s="14"/>
      <c r="D224" s="138" t="s">
        <v>31</v>
      </c>
      <c r="E224" s="138"/>
      <c r="F224" s="138"/>
      <c r="G224" s="138"/>
      <c r="H224" s="14"/>
      <c r="I224" s="14"/>
      <c r="J224" s="14"/>
      <c r="K224" s="14"/>
      <c r="L224" s="14"/>
      <c r="M224" s="14"/>
      <c r="N224" s="14"/>
      <c r="O224" s="14"/>
      <c r="P224" s="14"/>
      <c r="Q224" s="11"/>
    </row>
    <row r="225" spans="1:17" s="12" customFormat="1" ht="30" customHeight="1" x14ac:dyDescent="0.3">
      <c r="A225" s="9"/>
      <c r="B225" s="14"/>
      <c r="C225" s="14"/>
      <c r="D225" s="92">
        <v>1</v>
      </c>
      <c r="E225" s="139" t="s">
        <v>32</v>
      </c>
      <c r="F225" s="140"/>
      <c r="G225" s="92">
        <v>3</v>
      </c>
      <c r="H225" s="14"/>
      <c r="I225" s="14"/>
      <c r="J225" s="14"/>
      <c r="K225" s="14"/>
      <c r="L225" s="14"/>
      <c r="M225" s="14"/>
      <c r="N225" s="14"/>
      <c r="O225" s="14"/>
      <c r="P225" s="14"/>
      <c r="Q225" s="11"/>
    </row>
    <row r="226" spans="1:17" s="12" customFormat="1" ht="30" customHeight="1" x14ac:dyDescent="0.3">
      <c r="A226" s="9"/>
      <c r="B226" s="14"/>
      <c r="C226" s="14"/>
      <c r="D226" s="93">
        <v>2</v>
      </c>
      <c r="E226" s="141" t="s">
        <v>33</v>
      </c>
      <c r="F226" s="142"/>
      <c r="G226" s="93">
        <v>11</v>
      </c>
      <c r="H226" s="14"/>
      <c r="I226" s="14"/>
      <c r="J226" s="14"/>
      <c r="K226" s="14"/>
      <c r="L226" s="14"/>
      <c r="M226" s="14"/>
      <c r="N226" s="14"/>
      <c r="O226" s="14"/>
      <c r="P226" s="14"/>
      <c r="Q226" s="11"/>
    </row>
    <row r="227" spans="1:17" s="12" customFormat="1" ht="30" customHeight="1" x14ac:dyDescent="0.3">
      <c r="A227" s="9"/>
      <c r="B227" s="14"/>
      <c r="C227" s="57"/>
      <c r="D227" s="93">
        <v>3</v>
      </c>
      <c r="E227" s="143" t="s">
        <v>40</v>
      </c>
      <c r="F227" s="144"/>
      <c r="G227" s="93">
        <v>1</v>
      </c>
      <c r="H227" s="14"/>
      <c r="I227" s="14"/>
      <c r="J227" s="14"/>
      <c r="K227" s="14"/>
      <c r="L227" s="14"/>
      <c r="M227" s="14"/>
      <c r="N227" s="14"/>
      <c r="O227" s="14"/>
      <c r="P227" s="11"/>
      <c r="Q227" s="58"/>
    </row>
    <row r="228" spans="1:17" s="12" customFormat="1" ht="30" customHeight="1" x14ac:dyDescent="0.3">
      <c r="A228" s="9"/>
      <c r="B228" s="14"/>
      <c r="C228" s="57"/>
      <c r="D228" s="93">
        <v>4</v>
      </c>
      <c r="E228" s="143" t="s">
        <v>34</v>
      </c>
      <c r="F228" s="144"/>
      <c r="G228" s="93">
        <v>2</v>
      </c>
      <c r="H228" s="14"/>
      <c r="I228" s="14"/>
      <c r="J228" s="14"/>
      <c r="K228" s="14"/>
      <c r="L228" s="14"/>
      <c r="M228" s="14"/>
      <c r="N228" s="14"/>
      <c r="O228" s="14"/>
      <c r="P228" s="11"/>
      <c r="Q228" s="58"/>
    </row>
    <row r="229" spans="1:17" s="12" customFormat="1" ht="30" customHeight="1" x14ac:dyDescent="0.3">
      <c r="A229" s="9"/>
      <c r="B229" s="14"/>
      <c r="C229" s="57"/>
      <c r="D229" s="93">
        <v>5</v>
      </c>
      <c r="E229" s="143" t="s">
        <v>35</v>
      </c>
      <c r="F229" s="144"/>
      <c r="G229" s="93">
        <v>0</v>
      </c>
      <c r="H229" s="14"/>
      <c r="I229" s="14"/>
      <c r="J229" s="14"/>
      <c r="K229" s="14"/>
      <c r="L229" s="14"/>
      <c r="M229" s="14"/>
      <c r="N229" s="14"/>
      <c r="O229" s="14"/>
      <c r="P229" s="11"/>
      <c r="Q229" s="58"/>
    </row>
    <row r="230" spans="1:17" s="12" customFormat="1" ht="30" customHeight="1" x14ac:dyDescent="0.3">
      <c r="A230" s="9"/>
      <c r="B230" s="14"/>
      <c r="C230" s="57"/>
      <c r="D230" s="93">
        <v>6</v>
      </c>
      <c r="E230" s="143" t="s">
        <v>36</v>
      </c>
      <c r="F230" s="144"/>
      <c r="G230" s="93">
        <v>4</v>
      </c>
      <c r="H230" s="14"/>
      <c r="I230" s="14"/>
      <c r="J230" s="14"/>
      <c r="K230" s="14"/>
      <c r="L230" s="14"/>
      <c r="M230" s="14"/>
      <c r="N230" s="14"/>
      <c r="O230" s="14"/>
      <c r="P230" s="11"/>
      <c r="Q230" s="58"/>
    </row>
    <row r="231" spans="1:17" s="12" customFormat="1" ht="30" customHeight="1" thickBot="1" x14ac:dyDescent="0.35">
      <c r="A231" s="9"/>
      <c r="B231" s="14"/>
      <c r="C231" s="57"/>
      <c r="D231" s="94">
        <v>7</v>
      </c>
      <c r="E231" s="145" t="s">
        <v>37</v>
      </c>
      <c r="F231" s="146"/>
      <c r="G231" s="94">
        <v>21</v>
      </c>
      <c r="H231" s="14"/>
      <c r="I231" s="14"/>
      <c r="J231" s="14" t="s">
        <v>8</v>
      </c>
      <c r="K231" s="14"/>
      <c r="L231" s="14"/>
      <c r="M231" s="14"/>
      <c r="N231" s="14"/>
      <c r="O231" s="14"/>
      <c r="P231" s="11"/>
      <c r="Q231" s="58"/>
    </row>
    <row r="232" spans="1:17" s="12" customFormat="1" ht="30" customHeight="1" thickBot="1" x14ac:dyDescent="0.35">
      <c r="A232" s="9"/>
      <c r="B232" s="14"/>
      <c r="C232" s="57"/>
      <c r="D232" s="147" t="s">
        <v>7</v>
      </c>
      <c r="E232" s="148"/>
      <c r="F232" s="149"/>
      <c r="G232" s="95">
        <f>SUM(G225:G231)</f>
        <v>42</v>
      </c>
      <c r="H232" s="59"/>
      <c r="I232" s="14"/>
      <c r="J232" s="14"/>
      <c r="K232" s="14"/>
      <c r="L232" s="14"/>
      <c r="M232" s="14"/>
      <c r="N232" s="14"/>
      <c r="O232" s="14"/>
      <c r="P232" s="11"/>
      <c r="Q232" s="58"/>
    </row>
    <row r="233" spans="1:17" s="12" customFormat="1" ht="21" customHeight="1" x14ac:dyDescent="0.3">
      <c r="A233" s="9"/>
      <c r="B233" s="14"/>
      <c r="C233" s="57"/>
      <c r="D233" s="83" t="s">
        <v>38</v>
      </c>
      <c r="E233" s="14"/>
      <c r="F233" s="14"/>
      <c r="G233" s="14"/>
      <c r="H233" s="14"/>
      <c r="I233" s="14"/>
      <c r="J233" s="14"/>
      <c r="K233" s="14"/>
      <c r="L233" s="14"/>
      <c r="M233" s="14"/>
      <c r="N233" s="14"/>
      <c r="O233" s="14"/>
      <c r="P233" s="11"/>
      <c r="Q233" s="58"/>
    </row>
    <row r="234" spans="1:17" s="12" customFormat="1" ht="15.75" customHeight="1" x14ac:dyDescent="0.3">
      <c r="A234" s="9"/>
      <c r="B234" s="14"/>
      <c r="C234" s="57"/>
      <c r="D234" s="14"/>
      <c r="E234" s="14"/>
      <c r="F234" s="14"/>
      <c r="G234" s="14"/>
      <c r="H234" s="14"/>
      <c r="I234" s="14"/>
      <c r="J234" s="14"/>
      <c r="K234" s="14"/>
      <c r="L234" s="14"/>
      <c r="M234" s="14"/>
      <c r="N234" s="14"/>
      <c r="O234" s="14"/>
      <c r="P234" s="11"/>
      <c r="Q234" s="58"/>
    </row>
    <row r="235" spans="1:17" s="12" customFormat="1" ht="15.75" customHeight="1" thickBot="1" x14ac:dyDescent="0.35">
      <c r="A235" s="9"/>
      <c r="B235" s="14"/>
      <c r="C235" s="57"/>
      <c r="D235" s="14"/>
      <c r="E235" s="14"/>
      <c r="F235" s="14"/>
      <c r="G235" s="14"/>
      <c r="H235" s="14"/>
      <c r="I235" s="14"/>
      <c r="J235" s="14"/>
      <c r="K235" s="14"/>
      <c r="L235" s="14"/>
      <c r="M235" s="14"/>
      <c r="N235" s="14"/>
      <c r="O235" s="14"/>
      <c r="P235" s="11"/>
      <c r="Q235" s="58"/>
    </row>
    <row r="236" spans="1:17" s="12" customFormat="1" ht="15.75" customHeight="1" x14ac:dyDescent="0.3">
      <c r="A236" s="9"/>
      <c r="B236" s="130" t="s">
        <v>39</v>
      </c>
      <c r="C236" s="130"/>
      <c r="D236" s="130"/>
      <c r="E236" s="130"/>
      <c r="F236" s="130"/>
      <c r="G236" s="130"/>
      <c r="H236" s="130"/>
      <c r="I236" s="130"/>
      <c r="J236" s="130"/>
      <c r="K236" s="130"/>
      <c r="L236" s="130"/>
      <c r="M236" s="130"/>
      <c r="N236" s="130"/>
      <c r="O236" s="130"/>
      <c r="P236" s="11"/>
      <c r="Q236" s="58"/>
    </row>
    <row r="237" spans="1:17" s="12" customFormat="1" ht="15.75" customHeight="1" x14ac:dyDescent="0.3">
      <c r="A237" s="9"/>
      <c r="B237" s="26"/>
      <c r="C237" s="60"/>
      <c r="D237" s="26"/>
      <c r="E237" s="26"/>
      <c r="F237" s="26"/>
      <c r="G237" s="26"/>
      <c r="H237" s="26"/>
      <c r="I237" s="26"/>
      <c r="J237" s="26"/>
      <c r="K237" s="26"/>
      <c r="L237" s="26"/>
      <c r="M237" s="26"/>
      <c r="N237" s="26"/>
      <c r="O237" s="26"/>
      <c r="P237" s="11"/>
      <c r="Q237" s="58"/>
    </row>
    <row r="238" spans="1:17" s="12" customFormat="1" ht="15.75" customHeight="1" x14ac:dyDescent="0.3">
      <c r="A238" s="9"/>
      <c r="B238" s="26"/>
      <c r="C238" s="60"/>
      <c r="D238" s="26"/>
      <c r="E238" s="26"/>
      <c r="F238" s="26"/>
      <c r="G238" s="26"/>
      <c r="H238" s="26"/>
      <c r="I238" s="26"/>
      <c r="J238" s="26"/>
      <c r="K238" s="26"/>
      <c r="L238" s="26"/>
      <c r="M238" s="26"/>
      <c r="N238" s="26"/>
      <c r="O238" s="26"/>
      <c r="P238" s="11"/>
      <c r="Q238" s="58"/>
    </row>
    <row r="239" spans="1:17" s="12" customFormat="1" ht="15.75" customHeight="1" x14ac:dyDescent="0.3">
      <c r="A239" s="9"/>
      <c r="B239" s="26"/>
      <c r="C239" s="60"/>
      <c r="D239" s="26"/>
      <c r="E239" s="26"/>
      <c r="F239" s="26"/>
      <c r="G239" s="26"/>
      <c r="H239" s="26"/>
      <c r="I239" s="26"/>
      <c r="J239" s="26"/>
      <c r="K239" s="26"/>
      <c r="L239" s="26"/>
      <c r="M239" s="26"/>
      <c r="N239" s="26"/>
      <c r="O239" s="26"/>
      <c r="P239" s="11"/>
      <c r="Q239" s="58"/>
    </row>
    <row r="240" spans="1:17" s="12" customFormat="1" ht="15.75" customHeight="1" x14ac:dyDescent="0.3">
      <c r="A240" s="9"/>
      <c r="B240" s="26"/>
      <c r="C240" s="60"/>
      <c r="D240" s="26"/>
      <c r="E240" s="26"/>
      <c r="F240" s="26"/>
      <c r="G240" s="26"/>
      <c r="H240" s="22"/>
      <c r="I240" s="61"/>
      <c r="J240" s="61"/>
      <c r="K240" s="61"/>
      <c r="L240" s="61"/>
      <c r="M240" s="26"/>
      <c r="N240" s="26"/>
      <c r="O240" s="26"/>
      <c r="P240" s="11"/>
      <c r="Q240" s="58"/>
    </row>
    <row r="241" spans="1:17" s="12" customFormat="1" ht="16.5" x14ac:dyDescent="0.3">
      <c r="A241" s="9"/>
      <c r="B241" s="26"/>
      <c r="C241" s="26"/>
      <c r="D241" s="26"/>
      <c r="E241" s="26"/>
      <c r="F241" s="26"/>
      <c r="G241" s="26"/>
      <c r="H241" s="26"/>
      <c r="I241" s="26"/>
      <c r="J241" s="26"/>
      <c r="K241" s="26"/>
      <c r="L241" s="26"/>
      <c r="M241" s="26"/>
      <c r="N241" s="26"/>
      <c r="O241" s="26"/>
      <c r="P241" s="14"/>
      <c r="Q241" s="11"/>
    </row>
    <row r="242" spans="1:17" s="22" customFormat="1" ht="17.25" x14ac:dyDescent="0.3">
      <c r="A242" s="20"/>
      <c r="B242" s="61"/>
      <c r="C242" s="61"/>
      <c r="D242" s="26"/>
      <c r="E242" s="26"/>
      <c r="F242" s="26"/>
      <c r="G242" s="26"/>
      <c r="H242" s="26"/>
      <c r="I242" s="26"/>
      <c r="J242" s="26"/>
      <c r="K242" s="26"/>
      <c r="L242" s="26"/>
      <c r="M242" s="61"/>
      <c r="N242" s="61"/>
      <c r="O242" s="61"/>
      <c r="P242" s="21"/>
      <c r="Q242" s="23"/>
    </row>
    <row r="243" spans="1:17" s="12" customFormat="1" ht="16.5" x14ac:dyDescent="0.3">
      <c r="A243" s="9"/>
      <c r="B243" s="26"/>
      <c r="C243" s="26"/>
      <c r="D243" s="26"/>
      <c r="E243" s="26"/>
      <c r="F243" s="26"/>
      <c r="G243" s="26"/>
      <c r="H243" s="26"/>
      <c r="I243" s="26"/>
      <c r="J243" s="26"/>
      <c r="K243" s="26"/>
      <c r="L243" s="26"/>
      <c r="M243" s="26"/>
      <c r="N243" s="26"/>
      <c r="O243" s="26"/>
      <c r="P243" s="14"/>
      <c r="Q243" s="11"/>
    </row>
    <row r="244" spans="1:17" s="12" customFormat="1" ht="16.5" x14ac:dyDescent="0.3">
      <c r="A244" s="9"/>
      <c r="B244" s="26"/>
      <c r="C244" s="26"/>
      <c r="D244" s="26"/>
      <c r="E244" s="26"/>
      <c r="F244" s="26"/>
      <c r="G244" s="26"/>
      <c r="H244" s="26"/>
      <c r="I244" s="26"/>
      <c r="J244" s="26"/>
      <c r="K244" s="26"/>
      <c r="L244" s="26"/>
      <c r="M244" s="26"/>
      <c r="N244" s="26"/>
      <c r="O244" s="26"/>
      <c r="P244" s="14"/>
      <c r="Q244" s="11"/>
    </row>
    <row r="245" spans="1:17" s="12" customFormat="1" ht="24" customHeight="1" x14ac:dyDescent="0.3">
      <c r="A245" s="9"/>
      <c r="B245" s="26"/>
      <c r="P245" s="48"/>
      <c r="Q245" s="11"/>
    </row>
    <row r="246" spans="1:17" s="12" customFormat="1" ht="16.5" x14ac:dyDescent="0.3">
      <c r="A246" s="9"/>
      <c r="B246" s="26"/>
      <c r="C246" s="26"/>
      <c r="D246" s="26"/>
      <c r="E246" s="26"/>
      <c r="F246" s="26"/>
      <c r="G246" s="26"/>
      <c r="H246" s="26"/>
      <c r="I246" s="26"/>
      <c r="J246" s="26"/>
      <c r="K246" s="26"/>
      <c r="L246" s="26"/>
      <c r="M246" s="26"/>
      <c r="N246" s="26"/>
      <c r="O246" s="26"/>
      <c r="P246" s="14"/>
      <c r="Q246" s="11"/>
    </row>
    <row r="247" spans="1:17" s="12" customFormat="1" ht="16.5" x14ac:dyDescent="0.3">
      <c r="A247" s="9"/>
      <c r="B247" s="26"/>
      <c r="C247" s="26"/>
      <c r="D247" s="26"/>
      <c r="E247" s="26"/>
      <c r="F247" s="26"/>
      <c r="G247" s="26"/>
      <c r="H247" s="26"/>
      <c r="I247" s="26"/>
      <c r="J247" s="26"/>
      <c r="K247" s="26"/>
      <c r="L247" s="26"/>
      <c r="M247" s="26"/>
      <c r="N247" s="26"/>
      <c r="O247" s="26"/>
      <c r="P247" s="14"/>
      <c r="Q247" s="11"/>
    </row>
    <row r="248" spans="1:17" s="12" customFormat="1" ht="16.5" x14ac:dyDescent="0.3">
      <c r="A248" s="9"/>
      <c r="B248" s="26"/>
      <c r="C248" s="26"/>
      <c r="D248" s="26"/>
      <c r="E248" s="26"/>
      <c r="F248" s="26"/>
      <c r="G248" s="26"/>
      <c r="H248" s="26"/>
      <c r="I248" s="26"/>
      <c r="J248" s="26"/>
      <c r="K248" s="26"/>
      <c r="L248" s="26"/>
      <c r="M248" s="26"/>
      <c r="N248" s="26"/>
      <c r="O248" s="26"/>
      <c r="P248" s="14"/>
      <c r="Q248" s="11"/>
    </row>
    <row r="249" spans="1:17" s="12" customFormat="1" ht="16.5" x14ac:dyDescent="0.3">
      <c r="A249" s="9"/>
      <c r="B249" s="26"/>
      <c r="C249" s="26"/>
      <c r="D249" s="26"/>
      <c r="E249" s="26"/>
      <c r="F249" s="26"/>
      <c r="G249" s="26"/>
      <c r="H249" s="26"/>
      <c r="I249" s="26"/>
      <c r="J249" s="26"/>
      <c r="K249" s="26"/>
      <c r="L249" s="26"/>
      <c r="M249" s="26"/>
      <c r="N249" s="26"/>
      <c r="O249" s="26"/>
      <c r="P249" s="14"/>
      <c r="Q249" s="11"/>
    </row>
    <row r="250" spans="1:17" s="12" customFormat="1" ht="16.5" x14ac:dyDescent="0.3">
      <c r="A250" s="9"/>
      <c r="B250" s="26"/>
      <c r="C250" s="26"/>
      <c r="D250" s="26"/>
      <c r="E250" s="26"/>
      <c r="F250" s="26"/>
      <c r="G250" s="26"/>
      <c r="H250" s="26"/>
      <c r="I250" s="26"/>
      <c r="J250" s="26"/>
      <c r="K250" s="26"/>
      <c r="L250" s="26"/>
      <c r="M250" s="26"/>
      <c r="N250" s="26"/>
      <c r="O250" s="26"/>
      <c r="P250" s="14"/>
      <c r="Q250" s="11"/>
    </row>
    <row r="251" spans="1:17" s="12" customFormat="1" ht="16.5" x14ac:dyDescent="0.3">
      <c r="A251" s="9"/>
      <c r="B251" s="26"/>
      <c r="C251" s="26"/>
      <c r="D251" s="26"/>
      <c r="E251" s="26"/>
      <c r="F251" s="26"/>
      <c r="G251" s="26"/>
      <c r="H251" s="26"/>
      <c r="I251" s="26"/>
      <c r="J251" s="26"/>
      <c r="K251" s="26"/>
      <c r="L251" s="26"/>
      <c r="M251" s="26"/>
      <c r="N251" s="26"/>
      <c r="O251" s="26"/>
      <c r="P251" s="14"/>
      <c r="Q251" s="11"/>
    </row>
    <row r="252" spans="1:17" s="12" customFormat="1" ht="16.5" x14ac:dyDescent="0.3">
      <c r="A252" s="9"/>
      <c r="B252" s="26"/>
      <c r="C252" s="26"/>
      <c r="H252" s="26"/>
      <c r="I252" s="26"/>
      <c r="J252" s="26"/>
      <c r="K252" s="26"/>
      <c r="L252" s="26"/>
      <c r="M252" s="26"/>
      <c r="P252" s="48"/>
      <c r="Q252" s="11"/>
    </row>
    <row r="253" spans="1:17" s="12" customFormat="1" ht="16.5" x14ac:dyDescent="0.3">
      <c r="A253" s="9"/>
      <c r="B253" s="26"/>
      <c r="C253" s="26"/>
      <c r="H253" s="26"/>
      <c r="I253" s="26"/>
      <c r="J253" s="26"/>
      <c r="K253" s="26"/>
      <c r="L253" s="26"/>
      <c r="M253" s="26"/>
      <c r="P253" s="48"/>
      <c r="Q253" s="11"/>
    </row>
    <row r="254" spans="1:17" s="12" customFormat="1" ht="16.5" x14ac:dyDescent="0.3">
      <c r="A254" s="9"/>
      <c r="B254" s="26"/>
      <c r="C254" s="26"/>
      <c r="D254" s="62"/>
      <c r="E254" s="62"/>
      <c r="F254" s="62"/>
      <c r="G254" s="62"/>
      <c r="H254" s="26"/>
      <c r="I254" s="26"/>
      <c r="J254" s="26"/>
      <c r="K254" s="26"/>
      <c r="L254" s="26"/>
      <c r="M254" s="26"/>
      <c r="N254" s="26"/>
      <c r="O254" s="26"/>
      <c r="P254" s="14"/>
      <c r="Q254" s="11"/>
    </row>
    <row r="255" spans="1:17" s="12" customFormat="1" ht="16.5" x14ac:dyDescent="0.3">
      <c r="A255" s="9"/>
      <c r="B255" s="26"/>
      <c r="C255" s="26"/>
      <c r="H255" s="26"/>
      <c r="I255" s="26"/>
      <c r="J255" s="26"/>
      <c r="K255" s="26"/>
      <c r="L255" s="26"/>
      <c r="M255" s="26"/>
      <c r="P255" s="48"/>
      <c r="Q255" s="11"/>
    </row>
    <row r="256" spans="1:17" s="12" customFormat="1" ht="16.5" x14ac:dyDescent="0.3">
      <c r="A256" s="9"/>
      <c r="B256" s="26"/>
      <c r="C256" s="26"/>
      <c r="H256" s="26"/>
      <c r="I256" s="26"/>
      <c r="J256" s="26"/>
      <c r="K256" s="26"/>
      <c r="L256" s="26"/>
      <c r="M256" s="26"/>
      <c r="P256" s="48"/>
      <c r="Q256" s="11"/>
    </row>
    <row r="257" spans="1:17" s="12" customFormat="1" ht="16.5" x14ac:dyDescent="0.3">
      <c r="A257" s="9"/>
      <c r="B257" s="26"/>
      <c r="C257" s="26"/>
      <c r="H257" s="26"/>
      <c r="I257" s="26"/>
      <c r="J257" s="26"/>
      <c r="K257" s="26"/>
      <c r="L257" s="26"/>
      <c r="M257" s="26"/>
      <c r="P257" s="48"/>
      <c r="Q257" s="11"/>
    </row>
    <row r="258" spans="1:17" s="12" customFormat="1" ht="16.5" x14ac:dyDescent="0.3">
      <c r="A258" s="9"/>
      <c r="B258" s="26"/>
      <c r="C258" s="26"/>
      <c r="H258" s="26"/>
      <c r="I258" s="26"/>
      <c r="J258" s="26"/>
      <c r="K258" s="26"/>
      <c r="L258" s="26"/>
      <c r="M258" s="26"/>
      <c r="P258" s="48"/>
      <c r="Q258" s="11"/>
    </row>
    <row r="259" spans="1:17" s="12" customFormat="1" ht="16.5" x14ac:dyDescent="0.3">
      <c r="A259" s="9"/>
      <c r="B259" s="26"/>
      <c r="C259" s="26"/>
      <c r="H259" s="26"/>
      <c r="I259" s="26"/>
      <c r="J259" s="26"/>
      <c r="K259" s="26"/>
      <c r="L259" s="26"/>
      <c r="M259" s="26"/>
      <c r="P259" s="48"/>
      <c r="Q259" s="11"/>
    </row>
    <row r="260" spans="1:17" s="12" customFormat="1" ht="16.5" x14ac:dyDescent="0.3">
      <c r="A260" s="9"/>
      <c r="B260" s="26"/>
      <c r="C260" s="26"/>
      <c r="H260" s="26"/>
      <c r="I260" s="26"/>
      <c r="J260" s="26"/>
      <c r="K260" s="26"/>
      <c r="L260" s="26"/>
      <c r="M260" s="26"/>
      <c r="P260" s="48"/>
      <c r="Q260" s="11"/>
    </row>
    <row r="261" spans="1:17" s="12" customFormat="1" ht="16.5" x14ac:dyDescent="0.3">
      <c r="A261" s="9"/>
      <c r="B261" s="26"/>
      <c r="C261" s="26"/>
      <c r="H261" s="26"/>
      <c r="I261" s="26"/>
      <c r="J261" s="26"/>
      <c r="K261" s="26"/>
      <c r="L261" s="26"/>
      <c r="M261" s="26"/>
      <c r="P261" s="48"/>
      <c r="Q261" s="11"/>
    </row>
    <row r="262" spans="1:17" s="12" customFormat="1" ht="16.5" x14ac:dyDescent="0.3">
      <c r="A262" s="9"/>
      <c r="B262" s="26"/>
      <c r="C262" s="26"/>
      <c r="H262" s="26"/>
      <c r="I262" s="26"/>
      <c r="J262" s="26"/>
      <c r="K262" s="26"/>
      <c r="L262" s="26"/>
      <c r="M262" s="26"/>
      <c r="P262" s="48"/>
      <c r="Q262" s="11"/>
    </row>
    <row r="263" spans="1:17" x14ac:dyDescent="0.25">
      <c r="A263" s="7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2"/>
    </row>
    <row r="264" spans="1:17" x14ac:dyDescent="0.25">
      <c r="B264" s="4"/>
    </row>
    <row r="265" spans="1:17" x14ac:dyDescent="0.25">
      <c r="B265" s="4"/>
    </row>
    <row r="266" spans="1:17" x14ac:dyDescent="0.25">
      <c r="B266" s="4"/>
    </row>
    <row r="267" spans="1:17" x14ac:dyDescent="0.25">
      <c r="B267" s="4"/>
    </row>
    <row r="268" spans="1:17" x14ac:dyDescent="0.25">
      <c r="B268" s="4"/>
    </row>
    <row r="269" spans="1:17" x14ac:dyDescent="0.25">
      <c r="B269" s="4"/>
    </row>
    <row r="270" spans="1:17" x14ac:dyDescent="0.25">
      <c r="B270" s="4"/>
    </row>
  </sheetData>
  <mergeCells count="56">
    <mergeCell ref="E52:I52"/>
    <mergeCell ref="E53:I53"/>
    <mergeCell ref="E54:I54"/>
    <mergeCell ref="E55:I55"/>
    <mergeCell ref="E56:I56"/>
    <mergeCell ref="E47:I47"/>
    <mergeCell ref="E48:I48"/>
    <mergeCell ref="E49:I49"/>
    <mergeCell ref="E50:I50"/>
    <mergeCell ref="E51:I51"/>
    <mergeCell ref="E42:I42"/>
    <mergeCell ref="E43:I43"/>
    <mergeCell ref="E44:I44"/>
    <mergeCell ref="E45:I45"/>
    <mergeCell ref="E46:I46"/>
    <mergeCell ref="B236:O236"/>
    <mergeCell ref="E227:F227"/>
    <mergeCell ref="E228:F228"/>
    <mergeCell ref="E229:F229"/>
    <mergeCell ref="E230:F230"/>
    <mergeCell ref="E231:F231"/>
    <mergeCell ref="D232:F232"/>
    <mergeCell ref="E175:H175"/>
    <mergeCell ref="D197:J197"/>
    <mergeCell ref="D224:G224"/>
    <mergeCell ref="E225:F225"/>
    <mergeCell ref="E226:F226"/>
    <mergeCell ref="E198:H198"/>
    <mergeCell ref="E199:H199"/>
    <mergeCell ref="E200:H200"/>
    <mergeCell ref="E201:H201"/>
    <mergeCell ref="E147:H147"/>
    <mergeCell ref="D171:J171"/>
    <mergeCell ref="E172:H172"/>
    <mergeCell ref="E173:H173"/>
    <mergeCell ref="E174:H174"/>
    <mergeCell ref="E139:I139"/>
    <mergeCell ref="D143:J143"/>
    <mergeCell ref="E144:H144"/>
    <mergeCell ref="E145:H145"/>
    <mergeCell ref="E146:H146"/>
    <mergeCell ref="E128:J128"/>
    <mergeCell ref="E129:I129"/>
    <mergeCell ref="E133:J133"/>
    <mergeCell ref="E134:I134"/>
    <mergeCell ref="E138:J138"/>
    <mergeCell ref="D93:J93"/>
    <mergeCell ref="E96:H96"/>
    <mergeCell ref="D105:J105"/>
    <mergeCell ref="B103:P103"/>
    <mergeCell ref="E57:I57"/>
    <mergeCell ref="B14:O14"/>
    <mergeCell ref="B15:O15"/>
    <mergeCell ref="C19:F19"/>
    <mergeCell ref="H19:L19"/>
    <mergeCell ref="D41:K41"/>
  </mergeCells>
  <pageMargins left="0.196527777777778" right="0.196527777777778" top="0.74791666666666701" bottom="0.74791666666666701" header="0.511811023622047" footer="0.511811023622047"/>
  <pageSetup scale="45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0ADCA5-958F-48BD-9B38-5F6F1D93E178}">
  <dimension ref="A1:Q270"/>
  <sheetViews>
    <sheetView zoomScaleNormal="100" workbookViewId="0">
      <selection activeCell="C19" sqref="C19:F19"/>
    </sheetView>
  </sheetViews>
  <sheetFormatPr baseColWidth="10" defaultColWidth="10.7109375" defaultRowHeight="15" x14ac:dyDescent="0.25"/>
  <cols>
    <col min="1" max="1" width="3.5703125" style="4" customWidth="1"/>
    <col min="2" max="2" width="6.7109375" style="5" customWidth="1"/>
    <col min="3" max="3" width="22.140625" style="4" customWidth="1"/>
    <col min="4" max="4" width="15.7109375" style="4" customWidth="1"/>
    <col min="5" max="5" width="26" style="4" customWidth="1"/>
    <col min="6" max="6" width="31.42578125" style="4" customWidth="1"/>
    <col min="7" max="7" width="26.42578125" style="4" customWidth="1"/>
    <col min="8" max="8" width="17.42578125" style="4" customWidth="1"/>
    <col min="9" max="9" width="19.140625" style="4" customWidth="1"/>
    <col min="10" max="10" width="15.85546875" style="4" customWidth="1"/>
    <col min="11" max="11" width="14.7109375" style="4" customWidth="1"/>
    <col min="12" max="12" width="14" style="4" customWidth="1"/>
    <col min="13" max="13" width="17.85546875" style="4" customWidth="1"/>
    <col min="14" max="14" width="12.140625" style="4" customWidth="1"/>
    <col min="15" max="15" width="14.140625" style="4" customWidth="1"/>
    <col min="16" max="16" width="2.5703125" style="4" hidden="1" customWidth="1"/>
    <col min="17" max="17" width="3.5703125" style="4" customWidth="1"/>
    <col min="18" max="16384" width="10.7109375" style="4"/>
  </cols>
  <sheetData>
    <row r="1" spans="1:17" x14ac:dyDescent="0.25">
      <c r="A1" s="8"/>
      <c r="B1" s="6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</row>
    <row r="2" spans="1:17" x14ac:dyDescent="0.25">
      <c r="A2" s="6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2"/>
    </row>
    <row r="3" spans="1:17" x14ac:dyDescent="0.25">
      <c r="A3" s="6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2"/>
    </row>
    <row r="4" spans="1:17" x14ac:dyDescent="0.25">
      <c r="A4" s="6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2"/>
    </row>
    <row r="5" spans="1:17" x14ac:dyDescent="0.25">
      <c r="A5" s="6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2"/>
    </row>
    <row r="6" spans="1:17" x14ac:dyDescent="0.25">
      <c r="A6" s="6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2"/>
    </row>
    <row r="7" spans="1:17" x14ac:dyDescent="0.25">
      <c r="A7" s="6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2"/>
    </row>
    <row r="8" spans="1:17" x14ac:dyDescent="0.25">
      <c r="A8" s="6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2"/>
    </row>
    <row r="9" spans="1:17" x14ac:dyDescent="0.25">
      <c r="A9" s="6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2"/>
    </row>
    <row r="10" spans="1:17" x14ac:dyDescent="0.25">
      <c r="A10" s="6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2"/>
    </row>
    <row r="11" spans="1:17" x14ac:dyDescent="0.25">
      <c r="A11" s="6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2"/>
    </row>
    <row r="12" spans="1:17" x14ac:dyDescent="0.25">
      <c r="A12" s="6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2"/>
    </row>
    <row r="13" spans="1:17" ht="15.75" thickBot="1" x14ac:dyDescent="0.3">
      <c r="A13" s="6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2"/>
    </row>
    <row r="14" spans="1:17" s="12" customFormat="1" ht="39.950000000000003" customHeight="1" x14ac:dyDescent="0.3">
      <c r="A14" s="9"/>
      <c r="B14" s="119" t="s">
        <v>0</v>
      </c>
      <c r="C14" s="119"/>
      <c r="D14" s="119"/>
      <c r="E14" s="119"/>
      <c r="F14" s="119"/>
      <c r="G14" s="119"/>
      <c r="H14" s="119"/>
      <c r="I14" s="119"/>
      <c r="J14" s="119"/>
      <c r="K14" s="119"/>
      <c r="L14" s="119"/>
      <c r="M14" s="119"/>
      <c r="N14" s="119"/>
      <c r="O14" s="120"/>
      <c r="P14" s="10"/>
      <c r="Q14" s="11"/>
    </row>
    <row r="15" spans="1:17" s="12" customFormat="1" ht="39.950000000000003" customHeight="1" thickBot="1" x14ac:dyDescent="0.45">
      <c r="A15" s="9"/>
      <c r="B15" s="121" t="s">
        <v>42</v>
      </c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21"/>
      <c r="N15" s="121"/>
      <c r="O15" s="122"/>
      <c r="P15" s="13"/>
      <c r="Q15" s="11"/>
    </row>
    <row r="16" spans="1:17" s="12" customFormat="1" ht="16.5" x14ac:dyDescent="0.3">
      <c r="A16" s="9"/>
      <c r="B16" s="14" t="s">
        <v>1</v>
      </c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1"/>
    </row>
    <row r="17" spans="1:17" s="12" customFormat="1" ht="16.5" x14ac:dyDescent="0.3">
      <c r="A17" s="9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1"/>
    </row>
    <row r="18" spans="1:17" s="12" customFormat="1" ht="17.25" thickBot="1" x14ac:dyDescent="0.35">
      <c r="A18" s="9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1"/>
    </row>
    <row r="19" spans="1:17" s="12" customFormat="1" ht="20.100000000000001" customHeight="1" thickBot="1" x14ac:dyDescent="0.35">
      <c r="A19" s="9"/>
      <c r="B19" s="14"/>
      <c r="C19" s="123" t="s">
        <v>2</v>
      </c>
      <c r="D19" s="123"/>
      <c r="E19" s="123"/>
      <c r="F19" s="123"/>
      <c r="G19" s="74"/>
      <c r="H19" s="123" t="s">
        <v>3</v>
      </c>
      <c r="I19" s="123"/>
      <c r="J19" s="123"/>
      <c r="K19" s="123"/>
      <c r="L19" s="123"/>
      <c r="M19" s="74"/>
      <c r="N19" s="74"/>
      <c r="O19" s="74"/>
      <c r="P19" s="14"/>
      <c r="Q19" s="11"/>
    </row>
    <row r="20" spans="1:17" s="81" customFormat="1" ht="20.100000000000001" customHeight="1" thickBot="1" x14ac:dyDescent="0.3">
      <c r="A20" s="75"/>
      <c r="B20" s="76"/>
      <c r="C20" s="77" t="s">
        <v>4</v>
      </c>
      <c r="D20" s="78" t="s">
        <v>5</v>
      </c>
      <c r="E20" s="79" t="s">
        <v>6</v>
      </c>
      <c r="F20" s="77" t="s">
        <v>7</v>
      </c>
      <c r="G20" s="76" t="s">
        <v>8</v>
      </c>
      <c r="H20" s="79" t="s">
        <v>9</v>
      </c>
      <c r="I20" s="79" t="s">
        <v>10</v>
      </c>
      <c r="J20" s="77" t="s">
        <v>11</v>
      </c>
      <c r="K20" s="77" t="s">
        <v>12</v>
      </c>
      <c r="L20" s="77" t="s">
        <v>7</v>
      </c>
      <c r="M20" s="76"/>
      <c r="N20" s="76"/>
      <c r="O20" s="76"/>
      <c r="P20" s="80"/>
      <c r="Q20" s="80"/>
    </row>
    <row r="21" spans="1:17" s="69" customFormat="1" ht="20.100000000000001" customHeight="1" thickBot="1" x14ac:dyDescent="0.35">
      <c r="A21" s="63"/>
      <c r="B21" s="64"/>
      <c r="C21" s="65">
        <v>11</v>
      </c>
      <c r="D21" s="66">
        <v>9</v>
      </c>
      <c r="E21" s="66">
        <v>2</v>
      </c>
      <c r="F21" s="67">
        <f>SUM(C21:E21)</f>
        <v>22</v>
      </c>
      <c r="G21" s="64"/>
      <c r="H21" s="65">
        <v>10</v>
      </c>
      <c r="I21" s="65">
        <v>10</v>
      </c>
      <c r="J21" s="65">
        <v>0</v>
      </c>
      <c r="K21" s="65">
        <v>2</v>
      </c>
      <c r="L21" s="67">
        <f>SUM(H21:K21)</f>
        <v>22</v>
      </c>
      <c r="M21" s="64"/>
      <c r="N21" s="64"/>
      <c r="O21" s="64"/>
      <c r="P21" s="68"/>
      <c r="Q21" s="68"/>
    </row>
    <row r="22" spans="1:17" s="69" customFormat="1" ht="20.100000000000001" customHeight="1" thickBot="1" x14ac:dyDescent="0.35">
      <c r="A22" s="63"/>
      <c r="B22" s="64"/>
      <c r="C22" s="70">
        <f>+C21/F21</f>
        <v>0.5</v>
      </c>
      <c r="D22" s="71">
        <f>+D21/F21</f>
        <v>0.40909090909090912</v>
      </c>
      <c r="E22" s="72">
        <f>+E21/F21</f>
        <v>9.0909090909090912E-2</v>
      </c>
      <c r="F22" s="73">
        <v>1</v>
      </c>
      <c r="G22" s="64"/>
      <c r="H22" s="70">
        <f>+H21/L21</f>
        <v>0.45454545454545453</v>
      </c>
      <c r="I22" s="70">
        <f>+I21/L21</f>
        <v>0.45454545454545453</v>
      </c>
      <c r="J22" s="70">
        <f>+J21/L21</f>
        <v>0</v>
      </c>
      <c r="K22" s="70">
        <f>+K21/L21</f>
        <v>9.0909090909090912E-2</v>
      </c>
      <c r="L22" s="73">
        <f>SUM(H22:K22)</f>
        <v>1</v>
      </c>
      <c r="M22" s="64"/>
      <c r="N22" s="64"/>
      <c r="O22" s="64"/>
      <c r="P22" s="68"/>
      <c r="Q22" s="68"/>
    </row>
    <row r="23" spans="1:17" s="12" customFormat="1" ht="16.5" x14ac:dyDescent="0.3">
      <c r="A23" s="9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1"/>
    </row>
    <row r="24" spans="1:17" s="12" customFormat="1" ht="16.5" x14ac:dyDescent="0.3">
      <c r="A24" s="9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1"/>
    </row>
    <row r="25" spans="1:17" s="12" customFormat="1" ht="16.5" x14ac:dyDescent="0.3">
      <c r="A25" s="9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1"/>
    </row>
    <row r="26" spans="1:17" s="12" customFormat="1" ht="23.25" x14ac:dyDescent="0.3">
      <c r="A26" s="9"/>
      <c r="B26" s="14"/>
      <c r="C26" s="14"/>
      <c r="D26" s="14"/>
      <c r="E26" s="14"/>
      <c r="F26" s="14"/>
      <c r="G26" s="82"/>
      <c r="H26" s="14"/>
      <c r="I26" s="14"/>
      <c r="J26" s="14"/>
      <c r="K26" s="14"/>
      <c r="L26" s="14"/>
      <c r="M26" s="14"/>
      <c r="N26" s="14"/>
      <c r="O26" s="14"/>
      <c r="P26" s="14"/>
      <c r="Q26" s="11"/>
    </row>
    <row r="27" spans="1:17" s="12" customFormat="1" ht="16.5" x14ac:dyDescent="0.3">
      <c r="A27" s="9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1"/>
    </row>
    <row r="28" spans="1:17" s="12" customFormat="1" ht="16.5" x14ac:dyDescent="0.3">
      <c r="A28" s="9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1"/>
    </row>
    <row r="29" spans="1:17" s="12" customFormat="1" ht="16.5" x14ac:dyDescent="0.3">
      <c r="A29" s="9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1"/>
    </row>
    <row r="30" spans="1:17" s="12" customFormat="1" ht="16.5" x14ac:dyDescent="0.3">
      <c r="A30" s="9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1"/>
    </row>
    <row r="31" spans="1:17" s="12" customFormat="1" ht="16.5" x14ac:dyDescent="0.3">
      <c r="A31" s="9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1"/>
    </row>
    <row r="32" spans="1:17" s="12" customFormat="1" ht="16.5" x14ac:dyDescent="0.3">
      <c r="A32" s="9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1"/>
    </row>
    <row r="33" spans="1:17" s="12" customFormat="1" ht="16.5" x14ac:dyDescent="0.3">
      <c r="A33" s="9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1"/>
    </row>
    <row r="34" spans="1:17" s="12" customFormat="1" ht="16.5" x14ac:dyDescent="0.3">
      <c r="A34" s="9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1"/>
    </row>
    <row r="35" spans="1:17" s="12" customFormat="1" ht="16.5" x14ac:dyDescent="0.3">
      <c r="A35" s="9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1"/>
    </row>
    <row r="36" spans="1:17" s="12" customFormat="1" ht="16.5" x14ac:dyDescent="0.3">
      <c r="A36" s="9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1"/>
    </row>
    <row r="37" spans="1:17" s="12" customFormat="1" ht="16.5" x14ac:dyDescent="0.3">
      <c r="A37" s="9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1"/>
    </row>
    <row r="38" spans="1:17" s="12" customFormat="1" ht="16.5" x14ac:dyDescent="0.3">
      <c r="A38" s="9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1"/>
    </row>
    <row r="39" spans="1:17" s="12" customFormat="1" ht="16.5" x14ac:dyDescent="0.3">
      <c r="A39" s="9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1"/>
    </row>
    <row r="40" spans="1:17" s="12" customFormat="1" ht="17.25" thickBot="1" x14ac:dyDescent="0.35">
      <c r="A40" s="9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1"/>
    </row>
    <row r="41" spans="1:17" s="12" customFormat="1" ht="20.100000000000001" customHeight="1" thickBot="1" x14ac:dyDescent="0.35">
      <c r="A41" s="9"/>
      <c r="B41" s="14"/>
      <c r="C41" s="14"/>
      <c r="D41" s="124" t="s">
        <v>13</v>
      </c>
      <c r="E41" s="125"/>
      <c r="F41" s="125"/>
      <c r="G41" s="125"/>
      <c r="H41" s="125"/>
      <c r="I41" s="125"/>
      <c r="J41" s="125"/>
      <c r="K41" s="126"/>
      <c r="L41" s="96"/>
      <c r="M41" s="96"/>
      <c r="N41" s="14"/>
      <c r="O41" s="14"/>
      <c r="P41" s="14"/>
      <c r="Q41" s="11"/>
    </row>
    <row r="42" spans="1:17" s="12" customFormat="1" ht="20.100000000000001" customHeight="1" x14ac:dyDescent="0.3">
      <c r="A42" s="9"/>
      <c r="B42" s="14"/>
      <c r="C42" s="14"/>
      <c r="D42" s="99">
        <v>1</v>
      </c>
      <c r="E42" s="150" t="str">
        <f>+'[1]ACUM-MAYO'!A61</f>
        <v>SE TIENE POR NO PRESENTADA ( NO CUMPLIÓ PREVENCIÓN)</v>
      </c>
      <c r="F42" s="151"/>
      <c r="G42" s="151"/>
      <c r="H42" s="151"/>
      <c r="I42" s="152"/>
      <c r="J42" s="158">
        <v>0</v>
      </c>
      <c r="K42" s="159"/>
      <c r="L42" s="97"/>
      <c r="M42" s="98"/>
      <c r="N42" s="14"/>
      <c r="O42" s="14"/>
      <c r="P42" s="14"/>
      <c r="Q42" s="11"/>
    </row>
    <row r="43" spans="1:17" s="12" customFormat="1" ht="20.100000000000001" customHeight="1" x14ac:dyDescent="0.3">
      <c r="A43" s="9"/>
      <c r="B43" s="14"/>
      <c r="C43" s="14"/>
      <c r="D43" s="100">
        <v>2</v>
      </c>
      <c r="E43" s="153" t="str">
        <f>+'[1]ACUM-MAYO'!A62</f>
        <v>NO CUMPLIO CON LOS EXTREMOS DEL ARTÍCULO 79 (REQUISITOS)</v>
      </c>
      <c r="F43" s="154"/>
      <c r="G43" s="154"/>
      <c r="H43" s="154"/>
      <c r="I43" s="155"/>
      <c r="J43" s="156">
        <v>0</v>
      </c>
      <c r="K43" s="157"/>
      <c r="L43" s="97"/>
      <c r="M43" s="98"/>
      <c r="N43" s="14"/>
      <c r="O43" s="14"/>
      <c r="P43" s="14"/>
      <c r="Q43" s="11"/>
    </row>
    <row r="44" spans="1:17" s="12" customFormat="1" ht="20.100000000000001" customHeight="1" x14ac:dyDescent="0.3">
      <c r="A44" s="9"/>
      <c r="B44" s="14"/>
      <c r="C44" s="14"/>
      <c r="D44" s="100">
        <v>3</v>
      </c>
      <c r="E44" s="153" t="str">
        <f>+'[1]ACUM-MAYO'!A63</f>
        <v>INCOMPETENCIA</v>
      </c>
      <c r="F44" s="154"/>
      <c r="G44" s="154"/>
      <c r="H44" s="154"/>
      <c r="I44" s="155"/>
      <c r="J44" s="156">
        <v>1</v>
      </c>
      <c r="K44" s="157"/>
      <c r="L44" s="97"/>
      <c r="M44" s="98"/>
      <c r="N44" s="14"/>
      <c r="O44" s="14"/>
      <c r="P44" s="14"/>
      <c r="Q44" s="11"/>
    </row>
    <row r="45" spans="1:17" s="12" customFormat="1" ht="20.100000000000001" customHeight="1" x14ac:dyDescent="0.3">
      <c r="A45" s="9"/>
      <c r="B45" s="14"/>
      <c r="C45" s="14"/>
      <c r="D45" s="100">
        <v>4</v>
      </c>
      <c r="E45" s="153" t="str">
        <f>+'[1]ACUM-MAYO'!A64</f>
        <v>NEGATIVA POR INEXISTENCIA</v>
      </c>
      <c r="F45" s="154"/>
      <c r="G45" s="154"/>
      <c r="H45" s="154"/>
      <c r="I45" s="155"/>
      <c r="J45" s="156">
        <v>2</v>
      </c>
      <c r="K45" s="157"/>
      <c r="L45" s="97"/>
      <c r="M45" s="98"/>
      <c r="N45" s="14"/>
      <c r="O45" s="14"/>
      <c r="P45" s="14"/>
      <c r="Q45" s="11"/>
    </row>
    <row r="46" spans="1:17" s="12" customFormat="1" ht="20.100000000000001" customHeight="1" x14ac:dyDescent="0.3">
      <c r="A46" s="9"/>
      <c r="B46" s="14"/>
      <c r="C46" s="14"/>
      <c r="D46" s="100">
        <v>5</v>
      </c>
      <c r="E46" s="153" t="str">
        <f>+'[1]ACUM-MAYO'!A65</f>
        <v>NEGATIVA CONFIDENCIAL E INEXISTENTE</v>
      </c>
      <c r="F46" s="154"/>
      <c r="G46" s="154"/>
      <c r="H46" s="154"/>
      <c r="I46" s="155"/>
      <c r="J46" s="156">
        <v>0</v>
      </c>
      <c r="K46" s="157"/>
      <c r="L46" s="97"/>
      <c r="M46" s="98"/>
      <c r="N46" s="14"/>
      <c r="O46" s="14"/>
      <c r="P46" s="14"/>
      <c r="Q46" s="11"/>
    </row>
    <row r="47" spans="1:17" s="12" customFormat="1" ht="20.100000000000001" customHeight="1" x14ac:dyDescent="0.3">
      <c r="A47" s="9"/>
      <c r="B47" s="14"/>
      <c r="C47" s="14"/>
      <c r="D47" s="100">
        <v>6</v>
      </c>
      <c r="E47" s="153" t="str">
        <f>+'[1]ACUM-MAYO'!A66</f>
        <v>AFIRMATIVO</v>
      </c>
      <c r="F47" s="154"/>
      <c r="G47" s="154"/>
      <c r="H47" s="154"/>
      <c r="I47" s="155"/>
      <c r="J47" s="156">
        <v>17</v>
      </c>
      <c r="K47" s="157"/>
      <c r="L47" s="97"/>
      <c r="M47" s="98"/>
      <c r="N47" s="14"/>
      <c r="O47" s="14"/>
      <c r="P47" s="14"/>
      <c r="Q47" s="11"/>
    </row>
    <row r="48" spans="1:17" s="12" customFormat="1" ht="20.100000000000001" customHeight="1" x14ac:dyDescent="0.3">
      <c r="A48" s="9"/>
      <c r="B48" s="14"/>
      <c r="C48" s="14"/>
      <c r="D48" s="100">
        <v>7</v>
      </c>
      <c r="E48" s="153" t="str">
        <f>+'[1]ACUM-MAYO'!A67</f>
        <v>AFIRMATIVO PARCIAL POR CONFIDENCIALIDAD</v>
      </c>
      <c r="F48" s="154"/>
      <c r="G48" s="154"/>
      <c r="H48" s="154"/>
      <c r="I48" s="155"/>
      <c r="J48" s="156">
        <v>0</v>
      </c>
      <c r="K48" s="157"/>
      <c r="L48" s="97"/>
      <c r="M48" s="98"/>
      <c r="N48" s="14"/>
      <c r="O48" s="14"/>
      <c r="P48" s="14"/>
      <c r="Q48" s="11"/>
    </row>
    <row r="49" spans="1:17" s="12" customFormat="1" ht="20.100000000000001" customHeight="1" x14ac:dyDescent="0.3">
      <c r="A49" s="9"/>
      <c r="B49" s="14"/>
      <c r="C49" s="14"/>
      <c r="D49" s="100">
        <v>8</v>
      </c>
      <c r="E49" s="153" t="str">
        <f>+'[1]ACUM-MAYO'!A68</f>
        <v>NEGATIVA POR CONFIDENCIALIDAD Y RESERVADA</v>
      </c>
      <c r="F49" s="154"/>
      <c r="G49" s="154"/>
      <c r="H49" s="154"/>
      <c r="I49" s="155"/>
      <c r="J49" s="156">
        <v>0</v>
      </c>
      <c r="K49" s="157"/>
      <c r="L49" s="97"/>
      <c r="M49" s="98"/>
      <c r="N49" s="14"/>
      <c r="O49" s="14"/>
      <c r="P49" s="14"/>
      <c r="Q49" s="11"/>
    </row>
    <row r="50" spans="1:17" s="12" customFormat="1" ht="20.100000000000001" customHeight="1" x14ac:dyDescent="0.3">
      <c r="A50" s="9"/>
      <c r="B50" s="14"/>
      <c r="C50" s="14"/>
      <c r="D50" s="100">
        <v>9</v>
      </c>
      <c r="E50" s="153" t="str">
        <f>+'[1]ACUM-MAYO'!A69</f>
        <v>AFIRMATIVO PARCIAL POR CONFIDENCIALIDAD E INEXISTENCIA</v>
      </c>
      <c r="F50" s="154"/>
      <c r="G50" s="154"/>
      <c r="H50" s="154"/>
      <c r="I50" s="155"/>
      <c r="J50" s="156">
        <v>0</v>
      </c>
      <c r="K50" s="157"/>
      <c r="L50" s="97"/>
      <c r="M50" s="98"/>
      <c r="N50" s="14"/>
      <c r="O50" s="14"/>
      <c r="P50" s="14"/>
      <c r="Q50" s="11"/>
    </row>
    <row r="51" spans="1:17" s="12" customFormat="1" ht="20.100000000000001" customHeight="1" x14ac:dyDescent="0.3">
      <c r="A51" s="9"/>
      <c r="B51" s="14"/>
      <c r="C51" s="14"/>
      <c r="D51" s="100">
        <v>10</v>
      </c>
      <c r="E51" s="153" t="str">
        <f>+'[1]ACUM-MAYO'!A70</f>
        <v>AFIRMATIVO PARCIAL POR CONFIDENCIALIDAD, RESERVA E INEXISTENCIA</v>
      </c>
      <c r="F51" s="154"/>
      <c r="G51" s="154"/>
      <c r="H51" s="154"/>
      <c r="I51" s="155"/>
      <c r="J51" s="156">
        <v>0</v>
      </c>
      <c r="K51" s="157"/>
      <c r="L51" s="97"/>
      <c r="M51" s="98"/>
      <c r="N51" s="14"/>
      <c r="O51" s="14"/>
      <c r="P51" s="14"/>
      <c r="Q51" s="11"/>
    </row>
    <row r="52" spans="1:17" s="12" customFormat="1" ht="20.100000000000001" customHeight="1" x14ac:dyDescent="0.3">
      <c r="A52" s="9"/>
      <c r="B52" s="14"/>
      <c r="C52" s="14"/>
      <c r="D52" s="100">
        <v>11</v>
      </c>
      <c r="E52" s="153" t="str">
        <f>+'[1]ACUM-MAYO'!A71</f>
        <v>AFIRMATIVO PARCIAL POR INEXISTENCIA</v>
      </c>
      <c r="F52" s="154"/>
      <c r="G52" s="154"/>
      <c r="H52" s="154"/>
      <c r="I52" s="155"/>
      <c r="J52" s="156">
        <v>2</v>
      </c>
      <c r="K52" s="157"/>
      <c r="L52" s="97"/>
      <c r="M52" s="98"/>
      <c r="N52" s="14"/>
      <c r="O52" s="14"/>
      <c r="P52" s="14"/>
      <c r="Q52" s="11"/>
    </row>
    <row r="53" spans="1:17" s="12" customFormat="1" ht="20.100000000000001" customHeight="1" x14ac:dyDescent="0.3">
      <c r="A53" s="9"/>
      <c r="B53" s="14"/>
      <c r="C53" s="14"/>
      <c r="D53" s="100">
        <v>12</v>
      </c>
      <c r="E53" s="153" t="str">
        <f>+'[1]ACUM-MAYO'!A72</f>
        <v>AFIRMATIVO PARCIAL POR RESERVA</v>
      </c>
      <c r="F53" s="154"/>
      <c r="G53" s="154"/>
      <c r="H53" s="154"/>
      <c r="I53" s="155"/>
      <c r="J53" s="156">
        <v>0</v>
      </c>
      <c r="K53" s="157"/>
      <c r="L53" s="97"/>
      <c r="M53" s="98"/>
      <c r="N53" s="14"/>
      <c r="O53" s="14"/>
      <c r="P53" s="14"/>
      <c r="Q53" s="11"/>
    </row>
    <row r="54" spans="1:17" s="12" customFormat="1" ht="20.100000000000001" customHeight="1" x14ac:dyDescent="0.3">
      <c r="A54" s="9"/>
      <c r="B54" s="14"/>
      <c r="C54" s="14"/>
      <c r="D54" s="100">
        <v>13</v>
      </c>
      <c r="E54" s="153" t="str">
        <f>+'[1]ACUM-MAYO'!A73</f>
        <v>AFIRMATIVO PARCIAL POR RESERVA Y CONFIDENCIALIDAD</v>
      </c>
      <c r="F54" s="154"/>
      <c r="G54" s="154"/>
      <c r="H54" s="154"/>
      <c r="I54" s="155"/>
      <c r="J54" s="156">
        <v>0</v>
      </c>
      <c r="K54" s="157"/>
      <c r="L54" s="97"/>
      <c r="M54" s="98"/>
      <c r="N54" s="14"/>
      <c r="O54" s="14"/>
      <c r="P54" s="14"/>
      <c r="Q54" s="11"/>
    </row>
    <row r="55" spans="1:17" s="12" customFormat="1" ht="20.100000000000001" customHeight="1" x14ac:dyDescent="0.3">
      <c r="A55" s="9"/>
      <c r="B55" s="14"/>
      <c r="C55" s="14"/>
      <c r="D55" s="100">
        <v>14</v>
      </c>
      <c r="E55" s="153" t="str">
        <f>+'[1]ACUM-MAYO'!A74</f>
        <v>AFIRMATIVO PARCIAL POR RESERVA E INEXISTENCIA</v>
      </c>
      <c r="F55" s="154"/>
      <c r="G55" s="154"/>
      <c r="H55" s="154"/>
      <c r="I55" s="155"/>
      <c r="J55" s="156">
        <v>0</v>
      </c>
      <c r="K55" s="157"/>
      <c r="L55" s="97"/>
      <c r="M55" s="98"/>
      <c r="N55" s="14"/>
      <c r="O55" s="14"/>
      <c r="P55" s="14"/>
      <c r="Q55" s="11"/>
    </row>
    <row r="56" spans="1:17" s="12" customFormat="1" ht="20.100000000000001" customHeight="1" x14ac:dyDescent="0.3">
      <c r="A56" s="9"/>
      <c r="B56" s="14"/>
      <c r="C56" s="14"/>
      <c r="D56" s="100">
        <v>15</v>
      </c>
      <c r="E56" s="153" t="str">
        <f>+'[1]ACUM-MAYO'!A75</f>
        <v>NEGATIVA  POR RESERVA</v>
      </c>
      <c r="F56" s="154"/>
      <c r="G56" s="154"/>
      <c r="H56" s="154"/>
      <c r="I56" s="155"/>
      <c r="J56" s="156">
        <v>0</v>
      </c>
      <c r="K56" s="157"/>
      <c r="L56" s="97"/>
      <c r="M56" s="98"/>
      <c r="N56" s="14"/>
      <c r="O56" s="14"/>
      <c r="P56" s="14"/>
      <c r="Q56" s="11"/>
    </row>
    <row r="57" spans="1:17" s="12" customFormat="1" ht="20.100000000000001" customHeight="1" thickBot="1" x14ac:dyDescent="0.35">
      <c r="A57" s="9"/>
      <c r="B57" s="14"/>
      <c r="C57" s="14"/>
      <c r="D57" s="101">
        <v>16</v>
      </c>
      <c r="E57" s="133" t="str">
        <f>+'[1]ACUM-MAYO'!A76</f>
        <v>PREVENCIÓN ENTRAMITE</v>
      </c>
      <c r="F57" s="134"/>
      <c r="G57" s="134"/>
      <c r="H57" s="134"/>
      <c r="I57" s="135"/>
      <c r="J57" s="160">
        <v>0</v>
      </c>
      <c r="K57" s="161"/>
      <c r="L57" s="97"/>
      <c r="M57" s="98"/>
      <c r="N57" s="14"/>
      <c r="O57" s="14"/>
      <c r="P57" s="14"/>
      <c r="Q57" s="11"/>
    </row>
    <row r="58" spans="1:17" s="22" customFormat="1" ht="18" thickBot="1" x14ac:dyDescent="0.35">
      <c r="A58" s="20"/>
      <c r="B58" s="21"/>
      <c r="C58" s="21"/>
      <c r="D58" s="64"/>
      <c r="E58" s="64"/>
      <c r="F58" s="64"/>
      <c r="G58" s="64"/>
      <c r="H58" s="64"/>
      <c r="I58" s="64"/>
      <c r="J58" s="69"/>
      <c r="K58" s="69"/>
      <c r="L58" s="69"/>
      <c r="M58" s="69"/>
      <c r="N58" s="21"/>
      <c r="O58" s="21"/>
      <c r="P58" s="21"/>
      <c r="Q58" s="23"/>
    </row>
    <row r="59" spans="1:17" s="12" customFormat="1" ht="17.25" thickBot="1" x14ac:dyDescent="0.35">
      <c r="A59" s="9"/>
      <c r="B59" s="14"/>
      <c r="C59" s="14"/>
      <c r="D59" s="64"/>
      <c r="E59" s="64"/>
      <c r="F59" s="64"/>
      <c r="G59" s="64"/>
      <c r="H59" s="64"/>
      <c r="I59" s="105" t="s">
        <v>7</v>
      </c>
      <c r="J59" s="162">
        <f>SUM(J42:J57)</f>
        <v>22</v>
      </c>
      <c r="K59" s="163"/>
      <c r="L59" s="106">
        <f>SUM(M42:M58)</f>
        <v>0</v>
      </c>
      <c r="N59" s="14"/>
      <c r="O59" s="14"/>
      <c r="P59" s="14"/>
      <c r="Q59" s="11"/>
    </row>
    <row r="60" spans="1:17" s="12" customFormat="1" ht="16.5" x14ac:dyDescent="0.3">
      <c r="A60" s="9"/>
      <c r="B60" s="14"/>
      <c r="C60" s="14"/>
      <c r="D60" s="14"/>
      <c r="E60" s="14"/>
      <c r="F60" s="14"/>
      <c r="G60" s="14"/>
      <c r="H60" s="14"/>
      <c r="I60" s="14"/>
      <c r="J60" s="24"/>
      <c r="K60" s="24"/>
      <c r="L60" s="24"/>
      <c r="M60" s="25"/>
      <c r="N60" s="26"/>
      <c r="O60" s="26"/>
      <c r="P60" s="14"/>
      <c r="Q60" s="11"/>
    </row>
    <row r="61" spans="1:17" s="12" customFormat="1" ht="16.5" x14ac:dyDescent="0.3">
      <c r="A61" s="9"/>
      <c r="B61" s="14"/>
      <c r="C61" s="14"/>
      <c r="D61" s="14"/>
      <c r="E61" s="14"/>
      <c r="F61" s="14"/>
      <c r="G61" s="14"/>
      <c r="H61" s="14"/>
      <c r="I61" s="14"/>
      <c r="J61" s="24"/>
      <c r="K61" s="24"/>
      <c r="L61" s="24"/>
      <c r="M61" s="25"/>
      <c r="N61" s="26"/>
      <c r="O61" s="26"/>
      <c r="P61" s="14"/>
      <c r="Q61" s="11"/>
    </row>
    <row r="62" spans="1:17" s="12" customFormat="1" ht="16.5" x14ac:dyDescent="0.3">
      <c r="A62" s="9"/>
      <c r="B62" s="14"/>
      <c r="C62" s="14"/>
      <c r="D62" s="14"/>
      <c r="E62" s="14"/>
      <c r="F62" s="14"/>
      <c r="G62" s="14"/>
      <c r="H62" s="14"/>
      <c r="I62" s="14"/>
      <c r="J62" s="24"/>
      <c r="K62" s="24"/>
      <c r="L62" s="24"/>
      <c r="M62" s="25"/>
      <c r="N62" s="26"/>
      <c r="O62" s="26"/>
      <c r="P62" s="14"/>
      <c r="Q62" s="11"/>
    </row>
    <row r="63" spans="1:17" s="12" customFormat="1" ht="16.5" x14ac:dyDescent="0.3">
      <c r="A63" s="9"/>
      <c r="B63" s="14"/>
      <c r="C63" s="14"/>
      <c r="D63" s="14"/>
      <c r="E63" s="14"/>
      <c r="F63" s="14"/>
      <c r="G63" s="14"/>
      <c r="H63" s="14"/>
      <c r="I63" s="14"/>
      <c r="J63" s="24"/>
      <c r="K63" s="24"/>
      <c r="L63" s="24"/>
      <c r="M63" s="25"/>
      <c r="N63" s="26"/>
      <c r="O63" s="26"/>
      <c r="P63" s="14"/>
      <c r="Q63" s="11"/>
    </row>
    <row r="64" spans="1:17" s="12" customFormat="1" ht="16.5" x14ac:dyDescent="0.3">
      <c r="A64" s="9"/>
      <c r="B64" s="14"/>
      <c r="C64" s="14"/>
      <c r="D64" s="14"/>
      <c r="E64" s="14"/>
      <c r="F64" s="14"/>
      <c r="G64" s="14"/>
      <c r="H64" s="14"/>
      <c r="I64" s="14"/>
      <c r="J64" s="26"/>
      <c r="K64" s="26"/>
      <c r="L64" s="26"/>
      <c r="M64" s="26"/>
      <c r="N64" s="26"/>
      <c r="O64" s="26"/>
      <c r="P64" s="14"/>
      <c r="Q64" s="11"/>
    </row>
    <row r="65" spans="1:17" s="12" customFormat="1" ht="16.5" x14ac:dyDescent="0.3">
      <c r="A65" s="9"/>
      <c r="B65" s="14"/>
      <c r="C65" s="14"/>
      <c r="D65" s="14"/>
      <c r="E65" s="14"/>
      <c r="F65" s="14"/>
      <c r="G65" s="14"/>
      <c r="H65" s="14"/>
      <c r="I65" s="14"/>
      <c r="J65" s="26"/>
      <c r="K65" s="26"/>
      <c r="L65" s="26"/>
      <c r="M65" s="26"/>
      <c r="N65" s="26"/>
      <c r="O65" s="26"/>
      <c r="P65" s="14"/>
      <c r="Q65" s="11"/>
    </row>
    <row r="66" spans="1:17" s="12" customFormat="1" ht="16.5" x14ac:dyDescent="0.3">
      <c r="A66" s="9"/>
      <c r="B66" s="14"/>
      <c r="C66" s="14"/>
      <c r="D66" s="14"/>
      <c r="E66" s="14"/>
      <c r="F66" s="14"/>
      <c r="G66" s="14"/>
      <c r="H66" s="14"/>
      <c r="I66" s="14"/>
      <c r="J66" s="26"/>
      <c r="K66" s="26"/>
      <c r="L66" s="26"/>
      <c r="M66" s="26"/>
      <c r="N66" s="26"/>
      <c r="O66" s="26"/>
      <c r="P66" s="14"/>
      <c r="Q66" s="11"/>
    </row>
    <row r="67" spans="1:17" s="12" customFormat="1" ht="16.5" x14ac:dyDescent="0.3">
      <c r="A67" s="9"/>
      <c r="B67" s="14"/>
      <c r="C67" s="14"/>
      <c r="D67" s="14"/>
      <c r="E67" s="14"/>
      <c r="F67" s="14"/>
      <c r="G67" s="14"/>
      <c r="H67" s="14"/>
      <c r="I67" s="14"/>
      <c r="J67" s="26"/>
      <c r="K67" s="26"/>
      <c r="L67" s="26"/>
      <c r="M67" s="26"/>
      <c r="N67" s="26"/>
      <c r="O67" s="26"/>
      <c r="P67" s="14"/>
      <c r="Q67" s="11"/>
    </row>
    <row r="68" spans="1:17" s="12" customFormat="1" ht="16.5" x14ac:dyDescent="0.3">
      <c r="A68" s="9"/>
      <c r="B68" s="14"/>
      <c r="C68" s="14"/>
      <c r="D68" s="14"/>
      <c r="E68" s="14"/>
      <c r="F68" s="14"/>
      <c r="G68" s="14"/>
      <c r="H68" s="14"/>
      <c r="I68" s="14"/>
      <c r="J68" s="26"/>
      <c r="K68" s="26"/>
      <c r="L68" s="26"/>
      <c r="M68" s="26"/>
      <c r="N68" s="26"/>
      <c r="O68" s="26"/>
      <c r="P68" s="14"/>
      <c r="Q68" s="11"/>
    </row>
    <row r="69" spans="1:17" s="12" customFormat="1" ht="16.5" x14ac:dyDescent="0.3">
      <c r="A69" s="9"/>
      <c r="B69" s="14"/>
      <c r="C69" s="14"/>
      <c r="D69" s="14"/>
      <c r="E69" s="14"/>
      <c r="F69" s="14"/>
      <c r="G69" s="14"/>
      <c r="H69" s="14"/>
      <c r="I69" s="14"/>
      <c r="J69" s="26"/>
      <c r="K69" s="26"/>
      <c r="L69" s="26"/>
      <c r="M69" s="26"/>
      <c r="N69" s="26"/>
      <c r="O69" s="26"/>
      <c r="P69" s="14"/>
      <c r="Q69" s="11"/>
    </row>
    <row r="70" spans="1:17" s="12" customFormat="1" ht="16.5" x14ac:dyDescent="0.3">
      <c r="A70" s="9"/>
      <c r="B70" s="14"/>
      <c r="C70" s="14"/>
      <c r="D70" s="14"/>
      <c r="E70" s="14"/>
      <c r="F70" s="14"/>
      <c r="G70" s="14"/>
      <c r="H70" s="14"/>
      <c r="I70" s="14"/>
      <c r="J70" s="26"/>
      <c r="K70" s="26"/>
      <c r="L70" s="26"/>
      <c r="M70" s="26"/>
      <c r="N70" s="26"/>
      <c r="O70" s="26"/>
      <c r="P70" s="14"/>
      <c r="Q70" s="11"/>
    </row>
    <row r="71" spans="1:17" s="12" customFormat="1" ht="16.5" x14ac:dyDescent="0.3">
      <c r="A71" s="9"/>
      <c r="B71" s="14"/>
      <c r="C71" s="14"/>
      <c r="D71" s="14"/>
      <c r="E71" s="14"/>
      <c r="F71" s="14"/>
      <c r="G71" s="14"/>
      <c r="H71" s="14"/>
      <c r="I71" s="14"/>
      <c r="J71" s="26"/>
      <c r="K71" s="26"/>
      <c r="L71" s="26"/>
      <c r="M71" s="26"/>
      <c r="N71" s="26"/>
      <c r="O71" s="26"/>
      <c r="P71" s="14"/>
      <c r="Q71" s="11"/>
    </row>
    <row r="72" spans="1:17" s="12" customFormat="1" ht="16.5" x14ac:dyDescent="0.3">
      <c r="A72" s="9"/>
      <c r="B72" s="14"/>
      <c r="C72" s="14"/>
      <c r="D72" s="14"/>
      <c r="E72" s="14"/>
      <c r="F72" s="14"/>
      <c r="G72" s="14"/>
      <c r="H72" s="14"/>
      <c r="I72" s="14"/>
      <c r="J72" s="26"/>
      <c r="K72" s="26"/>
      <c r="L72" s="26"/>
      <c r="M72" s="26"/>
      <c r="N72" s="26"/>
      <c r="O72" s="26"/>
      <c r="P72" s="14"/>
      <c r="Q72" s="11"/>
    </row>
    <row r="73" spans="1:17" s="12" customFormat="1" ht="16.5" x14ac:dyDescent="0.3">
      <c r="A73" s="9"/>
      <c r="B73" s="14"/>
      <c r="C73" s="14"/>
      <c r="D73" s="14"/>
      <c r="E73" s="14"/>
      <c r="F73" s="14"/>
      <c r="G73" s="14"/>
      <c r="H73" s="14"/>
      <c r="I73" s="14"/>
      <c r="J73" s="26"/>
      <c r="K73" s="26"/>
      <c r="L73" s="26"/>
      <c r="M73" s="26"/>
      <c r="N73" s="26"/>
      <c r="O73" s="26"/>
      <c r="P73" s="14"/>
      <c r="Q73" s="11"/>
    </row>
    <row r="74" spans="1:17" s="12" customFormat="1" ht="16.5" x14ac:dyDescent="0.3">
      <c r="A74" s="9"/>
      <c r="B74" s="14"/>
      <c r="C74" s="14"/>
      <c r="D74" s="14"/>
      <c r="E74" s="14"/>
      <c r="F74" s="14"/>
      <c r="G74" s="14"/>
      <c r="H74" s="14"/>
      <c r="I74" s="14"/>
      <c r="J74" s="26"/>
      <c r="K74" s="26"/>
      <c r="L74" s="26"/>
      <c r="M74" s="26"/>
      <c r="N74" s="26"/>
      <c r="O74" s="26"/>
      <c r="P74" s="14"/>
      <c r="Q74" s="11"/>
    </row>
    <row r="75" spans="1:17" s="12" customFormat="1" ht="16.5" x14ac:dyDescent="0.3">
      <c r="A75" s="9"/>
      <c r="B75" s="14"/>
      <c r="C75" s="14"/>
      <c r="D75" s="14"/>
      <c r="E75" s="14"/>
      <c r="F75" s="14"/>
      <c r="G75" s="14"/>
      <c r="H75" s="14"/>
      <c r="I75" s="14"/>
      <c r="J75" s="26"/>
      <c r="K75" s="26"/>
      <c r="L75" s="26"/>
      <c r="M75" s="26"/>
      <c r="N75" s="26"/>
      <c r="O75" s="26"/>
      <c r="P75" s="14"/>
      <c r="Q75" s="11"/>
    </row>
    <row r="76" spans="1:17" s="12" customFormat="1" ht="16.5" x14ac:dyDescent="0.3">
      <c r="A76" s="9"/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1"/>
    </row>
    <row r="77" spans="1:17" s="12" customFormat="1" ht="16.5" x14ac:dyDescent="0.3">
      <c r="A77" s="9"/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1"/>
    </row>
    <row r="78" spans="1:17" s="12" customFormat="1" ht="16.5" x14ac:dyDescent="0.3">
      <c r="A78" s="9"/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1"/>
    </row>
    <row r="79" spans="1:17" s="12" customFormat="1" ht="16.5" x14ac:dyDescent="0.3">
      <c r="A79" s="9"/>
      <c r="B79" s="14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1"/>
    </row>
    <row r="80" spans="1:17" s="12" customFormat="1" ht="16.5" x14ac:dyDescent="0.3">
      <c r="A80" s="9"/>
      <c r="B80" s="14"/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1"/>
    </row>
    <row r="81" spans="1:17" s="12" customFormat="1" ht="16.5" x14ac:dyDescent="0.3">
      <c r="A81" s="9"/>
      <c r="B81" s="14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1"/>
    </row>
    <row r="82" spans="1:17" s="12" customFormat="1" ht="16.5" x14ac:dyDescent="0.3">
      <c r="A82" s="9"/>
      <c r="B82" s="14"/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1"/>
    </row>
    <row r="83" spans="1:17" s="12" customFormat="1" ht="16.5" x14ac:dyDescent="0.3">
      <c r="A83" s="9"/>
      <c r="B83" s="14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1"/>
    </row>
    <row r="84" spans="1:17" s="12" customFormat="1" ht="16.5" x14ac:dyDescent="0.3">
      <c r="A84" s="9"/>
      <c r="B84" s="14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1"/>
    </row>
    <row r="85" spans="1:17" s="12" customFormat="1" ht="16.5" x14ac:dyDescent="0.3">
      <c r="A85" s="9"/>
      <c r="B85" s="14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1"/>
    </row>
    <row r="86" spans="1:17" s="12" customFormat="1" ht="16.5" x14ac:dyDescent="0.3">
      <c r="A86" s="9"/>
      <c r="B86" s="14"/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1"/>
    </row>
    <row r="87" spans="1:17" s="12" customFormat="1" ht="16.5" x14ac:dyDescent="0.3">
      <c r="A87" s="9"/>
      <c r="B87" s="14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1"/>
    </row>
    <row r="88" spans="1:17" s="12" customFormat="1" ht="16.5" x14ac:dyDescent="0.3">
      <c r="A88" s="9"/>
      <c r="B88" s="14"/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1"/>
    </row>
    <row r="89" spans="1:17" s="12" customFormat="1" ht="16.5" x14ac:dyDescent="0.3">
      <c r="A89" s="9"/>
      <c r="B89" s="14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1"/>
    </row>
    <row r="90" spans="1:17" s="12" customFormat="1" ht="16.5" x14ac:dyDescent="0.3">
      <c r="A90" s="9"/>
      <c r="B90" s="14"/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1"/>
    </row>
    <row r="91" spans="1:17" s="12" customFormat="1" ht="16.5" x14ac:dyDescent="0.3">
      <c r="A91" s="9"/>
      <c r="B91" s="14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1"/>
    </row>
    <row r="92" spans="1:17" s="12" customFormat="1" ht="17.25" thickBot="1" x14ac:dyDescent="0.35">
      <c r="A92" s="9"/>
      <c r="B92" s="14"/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1"/>
    </row>
    <row r="93" spans="1:17" s="12" customFormat="1" ht="20.100000000000001" customHeight="1" thickBot="1" x14ac:dyDescent="0.35">
      <c r="A93" s="9"/>
      <c r="B93" s="14"/>
      <c r="C93" s="14"/>
      <c r="D93" s="127" t="s">
        <v>14</v>
      </c>
      <c r="E93" s="127"/>
      <c r="F93" s="127"/>
      <c r="G93" s="127"/>
      <c r="H93" s="127"/>
      <c r="I93" s="127"/>
      <c r="J93" s="127"/>
      <c r="K93" s="47"/>
      <c r="L93" s="47"/>
      <c r="M93" s="14"/>
      <c r="N93" s="14"/>
      <c r="O93" s="14"/>
      <c r="P93" s="14"/>
      <c r="Q93" s="11"/>
    </row>
    <row r="94" spans="1:17" s="12" customFormat="1" ht="20.100000000000001" customHeight="1" thickBot="1" x14ac:dyDescent="0.35">
      <c r="A94" s="9"/>
      <c r="B94" s="14"/>
      <c r="C94" s="14"/>
      <c r="D94" s="28">
        <v>1</v>
      </c>
      <c r="E94" s="29" t="s">
        <v>15</v>
      </c>
      <c r="F94" s="30"/>
      <c r="G94" s="30"/>
      <c r="H94" s="30"/>
      <c r="I94" s="31">
        <v>0</v>
      </c>
      <c r="J94" s="32">
        <f>I94/I100</f>
        <v>0</v>
      </c>
      <c r="K94" s="33"/>
      <c r="L94" s="33"/>
      <c r="M94" s="14"/>
      <c r="N94" s="14"/>
      <c r="O94" s="14"/>
      <c r="P94" s="14"/>
      <c r="Q94" s="11"/>
    </row>
    <row r="95" spans="1:17" s="12" customFormat="1" ht="20.100000000000001" customHeight="1" thickBot="1" x14ac:dyDescent="0.35">
      <c r="A95" s="9"/>
      <c r="B95" s="14"/>
      <c r="C95" s="14"/>
      <c r="D95" s="28">
        <v>2</v>
      </c>
      <c r="E95" s="34" t="s">
        <v>16</v>
      </c>
      <c r="F95" s="35"/>
      <c r="G95" s="30"/>
      <c r="H95" s="30"/>
      <c r="I95" s="36">
        <v>9</v>
      </c>
      <c r="J95" s="32">
        <f>I95/I100</f>
        <v>0.40909090909090912</v>
      </c>
      <c r="K95" s="33"/>
      <c r="L95" s="33"/>
      <c r="M95" s="14"/>
      <c r="N95" s="14"/>
      <c r="O95" s="14"/>
      <c r="P95" s="14"/>
      <c r="Q95" s="11"/>
    </row>
    <row r="96" spans="1:17" s="12" customFormat="1" ht="20.100000000000001" customHeight="1" thickBot="1" x14ac:dyDescent="0.35">
      <c r="A96" s="9"/>
      <c r="B96" s="14"/>
      <c r="C96" s="14"/>
      <c r="D96" s="28">
        <v>3</v>
      </c>
      <c r="E96" s="128" t="s">
        <v>17</v>
      </c>
      <c r="F96" s="128"/>
      <c r="G96" s="128"/>
      <c r="H96" s="128"/>
      <c r="I96" s="36">
        <v>13</v>
      </c>
      <c r="J96" s="32">
        <f>+I96/I100</f>
        <v>0.59090909090909094</v>
      </c>
      <c r="K96" s="33"/>
      <c r="L96" s="33" t="s">
        <v>18</v>
      </c>
      <c r="M96" s="14"/>
      <c r="N96" s="14"/>
      <c r="O96" s="14"/>
      <c r="P96" s="14"/>
      <c r="Q96" s="11"/>
    </row>
    <row r="97" spans="1:17" s="12" customFormat="1" ht="20.100000000000001" customHeight="1" thickBot="1" x14ac:dyDescent="0.35">
      <c r="A97" s="9"/>
      <c r="B97" s="14"/>
      <c r="C97" s="14"/>
      <c r="D97" s="28">
        <v>4</v>
      </c>
      <c r="E97" s="34" t="s">
        <v>19</v>
      </c>
      <c r="F97" s="35"/>
      <c r="G97" s="30"/>
      <c r="H97" s="30"/>
      <c r="I97" s="36">
        <v>0</v>
      </c>
      <c r="J97" s="32">
        <f>I97/I100</f>
        <v>0</v>
      </c>
      <c r="K97" s="33"/>
      <c r="L97" s="33"/>
      <c r="M97" s="14"/>
      <c r="N97" s="14"/>
      <c r="O97" s="14"/>
      <c r="P97" s="14"/>
      <c r="Q97" s="11"/>
    </row>
    <row r="98" spans="1:17" s="12" customFormat="1" ht="20.100000000000001" customHeight="1" thickBot="1" x14ac:dyDescent="0.35">
      <c r="A98" s="9"/>
      <c r="B98" s="14"/>
      <c r="C98" s="14"/>
      <c r="D98" s="37">
        <v>5</v>
      </c>
      <c r="E98" s="34" t="s">
        <v>20</v>
      </c>
      <c r="F98" s="35"/>
      <c r="G98" s="30"/>
      <c r="H98" s="30"/>
      <c r="I98" s="31">
        <v>0</v>
      </c>
      <c r="J98" s="38">
        <f>+I98/I100</f>
        <v>0</v>
      </c>
      <c r="K98" s="33"/>
      <c r="L98" s="33"/>
      <c r="M98" s="14"/>
      <c r="N98" s="14"/>
      <c r="O98" s="14"/>
      <c r="P98" s="14"/>
      <c r="Q98" s="11"/>
    </row>
    <row r="99" spans="1:17" s="12" customFormat="1" ht="15.75" customHeight="1" thickBot="1" x14ac:dyDescent="0.35">
      <c r="A99" s="9"/>
      <c r="B99" s="14"/>
      <c r="C99" s="14"/>
      <c r="D99" s="39"/>
      <c r="E99" s="40"/>
      <c r="F99" s="40"/>
      <c r="G99" s="41"/>
      <c r="H99" s="40"/>
      <c r="I99" s="40" t="s">
        <v>18</v>
      </c>
      <c r="J99" s="40"/>
      <c r="K99" s="14"/>
      <c r="L99" s="14"/>
      <c r="M99" s="14"/>
      <c r="N99" s="14"/>
      <c r="O99" s="14"/>
      <c r="P99" s="14"/>
      <c r="Q99" s="11"/>
    </row>
    <row r="100" spans="1:17" s="12" customFormat="1" ht="15.75" customHeight="1" thickBot="1" x14ac:dyDescent="0.35">
      <c r="A100" s="9"/>
      <c r="B100" s="14"/>
      <c r="C100" s="14"/>
      <c r="D100" s="40"/>
      <c r="E100" s="40"/>
      <c r="F100" s="40"/>
      <c r="G100" s="42"/>
      <c r="H100" s="43" t="s">
        <v>7</v>
      </c>
      <c r="I100" s="44">
        <f>SUM(I94:I98)</f>
        <v>22</v>
      </c>
      <c r="J100" s="45">
        <v>1</v>
      </c>
      <c r="K100" s="46"/>
      <c r="L100" s="46"/>
      <c r="M100" s="14"/>
      <c r="N100" s="14"/>
      <c r="O100" s="14"/>
      <c r="P100" s="14"/>
      <c r="Q100" s="11"/>
    </row>
    <row r="101" spans="1:17" s="12" customFormat="1" ht="15.75" customHeight="1" x14ac:dyDescent="0.3">
      <c r="A101" s="9"/>
      <c r="B101" s="14"/>
      <c r="C101" s="14"/>
      <c r="D101" s="40"/>
      <c r="E101" s="40"/>
      <c r="F101" s="40"/>
      <c r="G101" s="42"/>
      <c r="H101" s="42"/>
      <c r="I101" s="42"/>
      <c r="J101" s="42"/>
      <c r="K101" s="46"/>
      <c r="L101" s="46"/>
      <c r="M101" s="14"/>
      <c r="N101" s="14"/>
      <c r="O101" s="14"/>
      <c r="P101" s="14"/>
      <c r="Q101" s="11"/>
    </row>
    <row r="102" spans="1:17" s="12" customFormat="1" ht="15.75" customHeight="1" thickBot="1" x14ac:dyDescent="0.35">
      <c r="A102" s="9"/>
      <c r="B102" s="14"/>
      <c r="C102" s="14"/>
      <c r="D102" s="40"/>
      <c r="E102" s="40"/>
      <c r="F102" s="40"/>
      <c r="G102" s="42"/>
      <c r="H102" s="42"/>
      <c r="I102" s="42"/>
      <c r="J102" s="42"/>
      <c r="K102" s="46"/>
      <c r="L102" s="46"/>
      <c r="M102" s="14"/>
      <c r="N102" s="14"/>
      <c r="O102" s="14"/>
      <c r="P102" s="14"/>
      <c r="Q102" s="11"/>
    </row>
    <row r="103" spans="1:17" s="12" customFormat="1" ht="16.5" customHeight="1" thickBot="1" x14ac:dyDescent="0.35">
      <c r="A103" s="9"/>
      <c r="B103" s="130" t="s">
        <v>39</v>
      </c>
      <c r="C103" s="131"/>
      <c r="D103" s="131"/>
      <c r="E103" s="131"/>
      <c r="F103" s="131"/>
      <c r="G103" s="131"/>
      <c r="H103" s="131"/>
      <c r="I103" s="131"/>
      <c r="J103" s="131"/>
      <c r="K103" s="131"/>
      <c r="L103" s="131"/>
      <c r="M103" s="131"/>
      <c r="N103" s="131"/>
      <c r="O103" s="131"/>
      <c r="P103" s="132"/>
      <c r="Q103" s="11"/>
    </row>
    <row r="104" spans="1:17" s="22" customFormat="1" ht="17.25" x14ac:dyDescent="0.3">
      <c r="A104" s="20"/>
      <c r="B104" s="21"/>
      <c r="C104" s="21"/>
      <c r="D104" s="14"/>
      <c r="E104" s="14"/>
      <c r="F104" s="14"/>
      <c r="G104" s="14"/>
      <c r="H104" s="14"/>
      <c r="I104" s="14"/>
      <c r="J104" s="14"/>
      <c r="K104" s="14"/>
      <c r="L104" s="14"/>
      <c r="M104" s="21"/>
      <c r="N104" s="21"/>
      <c r="O104" s="21"/>
      <c r="P104" s="21"/>
      <c r="Q104" s="11"/>
    </row>
    <row r="105" spans="1:17" s="12" customFormat="1" ht="18" x14ac:dyDescent="0.3">
      <c r="A105" s="9"/>
      <c r="B105" s="14"/>
      <c r="C105" s="14"/>
      <c r="D105" s="129"/>
      <c r="E105" s="129"/>
      <c r="F105" s="129"/>
      <c r="G105" s="129"/>
      <c r="H105" s="129"/>
      <c r="I105" s="129"/>
      <c r="J105" s="129"/>
      <c r="K105" s="47"/>
      <c r="L105" s="47"/>
      <c r="M105" s="14"/>
      <c r="N105" s="14"/>
      <c r="O105" s="14"/>
      <c r="P105" s="14"/>
      <c r="Q105" s="11"/>
    </row>
    <row r="106" spans="1:17" s="12" customFormat="1" ht="16.5" x14ac:dyDescent="0.3">
      <c r="A106" s="9"/>
      <c r="B106" s="14"/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48"/>
      <c r="P106" s="14"/>
      <c r="Q106" s="11"/>
    </row>
    <row r="107" spans="1:17" s="12" customFormat="1" ht="16.5" x14ac:dyDescent="0.3">
      <c r="A107" s="9"/>
      <c r="B107" s="14"/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1"/>
    </row>
    <row r="108" spans="1:17" s="12" customFormat="1" ht="16.5" x14ac:dyDescent="0.3">
      <c r="A108" s="9"/>
      <c r="B108" s="14"/>
      <c r="C108" s="14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1"/>
    </row>
    <row r="109" spans="1:17" s="12" customFormat="1" ht="16.5" x14ac:dyDescent="0.3">
      <c r="A109" s="9"/>
      <c r="B109" s="14"/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1"/>
    </row>
    <row r="110" spans="1:17" s="12" customFormat="1" ht="16.5" x14ac:dyDescent="0.3">
      <c r="A110" s="9"/>
      <c r="B110" s="14"/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1"/>
    </row>
    <row r="111" spans="1:17" s="12" customFormat="1" ht="16.5" x14ac:dyDescent="0.3">
      <c r="A111" s="9"/>
      <c r="B111" s="14"/>
      <c r="C111" s="14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1"/>
    </row>
    <row r="112" spans="1:17" s="12" customFormat="1" ht="16.5" x14ac:dyDescent="0.3">
      <c r="A112" s="9"/>
      <c r="B112" s="14"/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1"/>
    </row>
    <row r="113" spans="1:17" s="12" customFormat="1" ht="16.5" x14ac:dyDescent="0.3">
      <c r="A113" s="9"/>
      <c r="B113" s="14"/>
      <c r="C113" s="14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1"/>
    </row>
    <row r="114" spans="1:17" s="12" customFormat="1" ht="16.5" x14ac:dyDescent="0.3">
      <c r="A114" s="9"/>
      <c r="B114" s="14"/>
      <c r="C114" s="14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 t="s">
        <v>21</v>
      </c>
      <c r="P114" s="14"/>
      <c r="Q114" s="11"/>
    </row>
    <row r="115" spans="1:17" s="12" customFormat="1" ht="16.5" x14ac:dyDescent="0.3">
      <c r="A115" s="9"/>
      <c r="B115" s="14"/>
      <c r="C115" s="14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1"/>
    </row>
    <row r="116" spans="1:17" s="12" customFormat="1" ht="16.5" x14ac:dyDescent="0.3">
      <c r="A116" s="9"/>
      <c r="B116" s="14"/>
      <c r="C116" s="14"/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1"/>
    </row>
    <row r="117" spans="1:17" s="12" customFormat="1" ht="16.5" x14ac:dyDescent="0.3">
      <c r="A117" s="9"/>
      <c r="B117" s="14"/>
      <c r="C117" s="14"/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1"/>
    </row>
    <row r="118" spans="1:17" s="12" customFormat="1" ht="16.5" x14ac:dyDescent="0.3">
      <c r="A118" s="9"/>
      <c r="B118" s="14"/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1"/>
    </row>
    <row r="119" spans="1:17" s="12" customFormat="1" ht="16.5" x14ac:dyDescent="0.3">
      <c r="A119" s="9"/>
      <c r="B119" s="14"/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1"/>
    </row>
    <row r="120" spans="1:17" s="12" customFormat="1" ht="16.5" x14ac:dyDescent="0.3">
      <c r="A120" s="9"/>
      <c r="B120" s="14"/>
      <c r="C120" s="14"/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1"/>
    </row>
    <row r="121" spans="1:17" s="12" customFormat="1" ht="16.5" x14ac:dyDescent="0.3">
      <c r="A121" s="9"/>
      <c r="B121" s="14"/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1"/>
    </row>
    <row r="122" spans="1:17" s="12" customFormat="1" ht="16.5" x14ac:dyDescent="0.3">
      <c r="A122" s="9"/>
      <c r="B122" s="14"/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1"/>
    </row>
    <row r="123" spans="1:17" s="12" customFormat="1" ht="16.5" x14ac:dyDescent="0.3">
      <c r="A123" s="9"/>
      <c r="B123" s="14"/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1"/>
    </row>
    <row r="124" spans="1:17" s="12" customFormat="1" ht="16.5" x14ac:dyDescent="0.3">
      <c r="A124" s="9"/>
      <c r="B124" s="14"/>
      <c r="C124" s="14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1"/>
    </row>
    <row r="125" spans="1:17" s="12" customFormat="1" ht="16.5" x14ac:dyDescent="0.3">
      <c r="A125" s="9"/>
      <c r="B125" s="14"/>
      <c r="C125" s="14"/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1"/>
    </row>
    <row r="126" spans="1:17" s="12" customFormat="1" ht="16.5" x14ac:dyDescent="0.3">
      <c r="A126" s="9"/>
      <c r="B126" s="14"/>
      <c r="C126" s="14"/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1"/>
    </row>
    <row r="127" spans="1:17" s="19" customFormat="1" ht="17.25" thickBot="1" x14ac:dyDescent="0.3">
      <c r="A127" s="15"/>
      <c r="B127" s="16"/>
      <c r="C127" s="16"/>
      <c r="D127" s="16"/>
      <c r="E127" s="16"/>
      <c r="F127" s="16"/>
      <c r="G127" s="16"/>
      <c r="H127" s="16"/>
      <c r="I127" s="16"/>
      <c r="J127" s="16"/>
      <c r="K127" s="16"/>
      <c r="L127" s="16"/>
      <c r="M127" s="16"/>
      <c r="N127" s="16"/>
      <c r="O127" s="16"/>
      <c r="P127" s="16"/>
      <c r="Q127" s="18"/>
    </row>
    <row r="128" spans="1:17" s="19" customFormat="1" ht="20.100000000000001" customHeight="1" thickBot="1" x14ac:dyDescent="0.3">
      <c r="A128" s="15"/>
      <c r="B128" s="16"/>
      <c r="C128" s="16"/>
      <c r="D128" s="16"/>
      <c r="E128" s="123" t="s">
        <v>22</v>
      </c>
      <c r="F128" s="123"/>
      <c r="G128" s="123"/>
      <c r="H128" s="123"/>
      <c r="I128" s="123"/>
      <c r="J128" s="123"/>
      <c r="K128" s="47"/>
      <c r="L128" s="47"/>
      <c r="M128" s="16"/>
      <c r="N128" s="16"/>
      <c r="O128" s="16"/>
      <c r="P128" s="16"/>
      <c r="Q128" s="18"/>
    </row>
    <row r="129" spans="1:17" s="19" customFormat="1" ht="20.100000000000001" customHeight="1" thickBot="1" x14ac:dyDescent="0.3">
      <c r="A129" s="15"/>
      <c r="B129" s="16"/>
      <c r="C129" s="16"/>
      <c r="D129" s="16"/>
      <c r="E129" s="136" t="s">
        <v>23</v>
      </c>
      <c r="F129" s="136"/>
      <c r="G129" s="136"/>
      <c r="H129" s="136"/>
      <c r="I129" s="136"/>
      <c r="J129" s="84">
        <v>164</v>
      </c>
      <c r="K129" s="16"/>
      <c r="L129" s="16"/>
      <c r="M129" s="16"/>
      <c r="N129" s="16"/>
      <c r="O129" s="16"/>
      <c r="P129" s="16"/>
      <c r="Q129" s="18"/>
    </row>
    <row r="130" spans="1:17" s="19" customFormat="1" ht="20.100000000000001" customHeight="1" thickBot="1" x14ac:dyDescent="0.3">
      <c r="A130" s="15"/>
      <c r="B130" s="16"/>
      <c r="C130" s="16"/>
      <c r="D130" s="16"/>
      <c r="E130" s="17"/>
      <c r="F130" s="17"/>
      <c r="G130" s="17"/>
      <c r="H130" s="17"/>
      <c r="I130" s="44" t="s">
        <v>7</v>
      </c>
      <c r="J130" s="44">
        <f>J129</f>
        <v>164</v>
      </c>
      <c r="K130" s="85"/>
      <c r="L130" s="85"/>
      <c r="M130" s="16"/>
      <c r="N130" s="16"/>
      <c r="O130" s="16"/>
      <c r="P130" s="16"/>
      <c r="Q130" s="18"/>
    </row>
    <row r="131" spans="1:17" s="19" customFormat="1" ht="15.75" customHeight="1" x14ac:dyDescent="0.25">
      <c r="A131" s="15"/>
      <c r="B131" s="16"/>
      <c r="C131" s="16"/>
      <c r="D131" s="16"/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O131" s="16"/>
      <c r="P131" s="16"/>
      <c r="Q131" s="18"/>
    </row>
    <row r="132" spans="1:17" s="19" customFormat="1" ht="17.25" thickBot="1" x14ac:dyDescent="0.3">
      <c r="A132" s="15"/>
      <c r="B132" s="16"/>
      <c r="C132" s="16"/>
      <c r="D132" s="16"/>
      <c r="E132" s="16"/>
      <c r="F132" s="16"/>
      <c r="G132" s="16"/>
      <c r="H132" s="16"/>
      <c r="I132" s="16"/>
      <c r="J132" s="16"/>
      <c r="K132" s="16"/>
      <c r="L132" s="16"/>
      <c r="M132" s="16"/>
      <c r="N132" s="16"/>
      <c r="O132" s="16"/>
      <c r="P132" s="16"/>
      <c r="Q132" s="18"/>
    </row>
    <row r="133" spans="1:17" s="19" customFormat="1" ht="20.100000000000001" customHeight="1" thickBot="1" x14ac:dyDescent="0.3">
      <c r="A133" s="15"/>
      <c r="B133" s="16"/>
      <c r="C133" s="16"/>
      <c r="D133" s="16"/>
      <c r="E133" s="123" t="s">
        <v>24</v>
      </c>
      <c r="F133" s="123"/>
      <c r="G133" s="123"/>
      <c r="H133" s="123"/>
      <c r="I133" s="123"/>
      <c r="J133" s="123"/>
      <c r="K133" s="47"/>
      <c r="L133" s="47"/>
      <c r="M133" s="16"/>
      <c r="N133" s="16"/>
      <c r="O133" s="16"/>
      <c r="P133" s="16"/>
      <c r="Q133" s="18"/>
    </row>
    <row r="134" spans="1:17" s="19" customFormat="1" ht="20.100000000000001" customHeight="1" thickBot="1" x14ac:dyDescent="0.3">
      <c r="A134" s="15"/>
      <c r="B134" s="16"/>
      <c r="C134" s="16"/>
      <c r="D134" s="16"/>
      <c r="E134" s="136" t="s">
        <v>25</v>
      </c>
      <c r="F134" s="136"/>
      <c r="G134" s="136"/>
      <c r="H134" s="136"/>
      <c r="I134" s="136"/>
      <c r="J134" s="84">
        <v>0</v>
      </c>
      <c r="K134" s="16"/>
      <c r="L134" s="16"/>
      <c r="M134" s="16"/>
      <c r="N134" s="16"/>
      <c r="O134" s="16"/>
      <c r="P134" s="16"/>
      <c r="Q134" s="18"/>
    </row>
    <row r="135" spans="1:17" s="19" customFormat="1" ht="20.100000000000001" customHeight="1" thickBot="1" x14ac:dyDescent="0.3">
      <c r="A135" s="15"/>
      <c r="B135" s="16"/>
      <c r="C135" s="16"/>
      <c r="D135" s="16"/>
      <c r="E135" s="17"/>
      <c r="F135" s="17"/>
      <c r="G135" s="17"/>
      <c r="H135" s="17"/>
      <c r="I135" s="44" t="s">
        <v>7</v>
      </c>
      <c r="J135" s="44">
        <f>J134</f>
        <v>0</v>
      </c>
      <c r="K135" s="85"/>
      <c r="L135" s="85"/>
      <c r="M135" s="16"/>
      <c r="N135" s="16"/>
      <c r="O135" s="16"/>
      <c r="P135" s="16"/>
      <c r="Q135" s="18"/>
    </row>
    <row r="136" spans="1:17" s="19" customFormat="1" ht="15.75" customHeight="1" x14ac:dyDescent="0.25">
      <c r="A136" s="15"/>
      <c r="B136" s="16"/>
      <c r="C136" s="16"/>
      <c r="D136" s="16"/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16"/>
      <c r="P136" s="16"/>
      <c r="Q136" s="18"/>
    </row>
    <row r="137" spans="1:17" s="19" customFormat="1" ht="15.75" customHeight="1" thickBot="1" x14ac:dyDescent="0.3">
      <c r="A137" s="15"/>
      <c r="B137" s="16"/>
      <c r="C137" s="16"/>
      <c r="D137" s="16"/>
      <c r="E137" s="16"/>
      <c r="F137" s="16"/>
      <c r="G137" s="16"/>
      <c r="H137" s="16"/>
      <c r="I137" s="16"/>
      <c r="J137" s="16"/>
      <c r="K137" s="16"/>
      <c r="L137" s="16"/>
      <c r="M137" s="16"/>
      <c r="N137" s="16"/>
      <c r="O137" s="16"/>
      <c r="P137" s="16"/>
      <c r="Q137" s="18"/>
    </row>
    <row r="138" spans="1:17" s="19" customFormat="1" ht="20.100000000000001" customHeight="1" thickBot="1" x14ac:dyDescent="0.3">
      <c r="A138" s="15"/>
      <c r="B138" s="16"/>
      <c r="C138" s="16"/>
      <c r="D138" s="16"/>
      <c r="E138" s="123" t="s">
        <v>26</v>
      </c>
      <c r="F138" s="123"/>
      <c r="G138" s="123"/>
      <c r="H138" s="123"/>
      <c r="I138" s="123"/>
      <c r="J138" s="123"/>
      <c r="K138" s="47"/>
      <c r="L138" s="47"/>
      <c r="M138" s="16"/>
      <c r="N138" s="16"/>
      <c r="O138" s="16"/>
      <c r="P138" s="16"/>
      <c r="Q138" s="18"/>
    </row>
    <row r="139" spans="1:17" s="19" customFormat="1" ht="20.100000000000001" customHeight="1" thickBot="1" x14ac:dyDescent="0.3">
      <c r="A139" s="15"/>
      <c r="B139" s="16"/>
      <c r="C139" s="16"/>
      <c r="D139" s="16"/>
      <c r="E139" s="136" t="s">
        <v>26</v>
      </c>
      <c r="F139" s="136"/>
      <c r="G139" s="136"/>
      <c r="H139" s="136"/>
      <c r="I139" s="136"/>
      <c r="J139" s="84">
        <v>0</v>
      </c>
      <c r="K139" s="16"/>
      <c r="L139" s="16"/>
      <c r="M139" s="16"/>
      <c r="N139" s="16"/>
      <c r="O139" s="16"/>
      <c r="P139" s="16"/>
      <c r="Q139" s="18"/>
    </row>
    <row r="140" spans="1:17" s="19" customFormat="1" ht="20.100000000000001" customHeight="1" thickBot="1" x14ac:dyDescent="0.3">
      <c r="A140" s="15"/>
      <c r="B140" s="16"/>
      <c r="C140" s="16"/>
      <c r="D140" s="16"/>
      <c r="E140" s="17"/>
      <c r="F140" s="17"/>
      <c r="G140" s="17"/>
      <c r="H140" s="17"/>
      <c r="I140" s="44" t="s">
        <v>7</v>
      </c>
      <c r="J140" s="44">
        <f>J139</f>
        <v>0</v>
      </c>
      <c r="K140" s="85"/>
      <c r="L140" s="85"/>
      <c r="M140" s="16"/>
      <c r="N140" s="16"/>
      <c r="O140" s="16"/>
      <c r="P140" s="16"/>
      <c r="Q140" s="18"/>
    </row>
    <row r="141" spans="1:17" s="19" customFormat="1" ht="16.5" x14ac:dyDescent="0.25">
      <c r="A141" s="15"/>
      <c r="B141" s="16"/>
      <c r="C141" s="16"/>
      <c r="D141" s="86"/>
      <c r="E141" s="86"/>
      <c r="F141" s="86"/>
      <c r="G141" s="86"/>
      <c r="H141" s="86"/>
      <c r="I141" s="16"/>
      <c r="J141" s="16"/>
      <c r="K141" s="16"/>
      <c r="L141" s="16"/>
      <c r="M141" s="16"/>
      <c r="N141" s="16"/>
      <c r="O141" s="16"/>
      <c r="P141" s="16"/>
      <c r="Q141" s="18"/>
    </row>
    <row r="142" spans="1:17" s="19" customFormat="1" ht="17.25" thickBot="1" x14ac:dyDescent="0.3">
      <c r="A142" s="15"/>
      <c r="B142" s="16"/>
      <c r="C142" s="16"/>
      <c r="D142" s="16"/>
      <c r="E142" s="16"/>
      <c r="F142" s="16"/>
      <c r="G142" s="16"/>
      <c r="H142" s="16"/>
      <c r="I142" s="16"/>
      <c r="J142" s="16"/>
      <c r="K142" s="16"/>
      <c r="L142" s="16"/>
      <c r="M142" s="16"/>
      <c r="N142" s="16"/>
      <c r="O142" s="16"/>
      <c r="P142" s="16"/>
      <c r="Q142" s="18"/>
    </row>
    <row r="143" spans="1:17" s="12" customFormat="1" ht="19.5" customHeight="1" thickBot="1" x14ac:dyDescent="0.35">
      <c r="A143" s="9"/>
      <c r="B143" s="14"/>
      <c r="C143" s="14"/>
      <c r="D143" s="123" t="s">
        <v>27</v>
      </c>
      <c r="E143" s="123"/>
      <c r="F143" s="123"/>
      <c r="G143" s="123"/>
      <c r="H143" s="123"/>
      <c r="I143" s="123"/>
      <c r="J143" s="123"/>
      <c r="K143" s="47"/>
      <c r="L143" s="47"/>
      <c r="M143" s="14"/>
      <c r="N143" s="14"/>
      <c r="O143" s="14"/>
      <c r="P143" s="14"/>
      <c r="Q143" s="11"/>
    </row>
    <row r="144" spans="1:17" s="12" customFormat="1" ht="20.100000000000001" customHeight="1" thickBot="1" x14ac:dyDescent="0.35">
      <c r="A144" s="9"/>
      <c r="B144" s="14"/>
      <c r="C144" s="14"/>
      <c r="D144" s="87">
        <v>1</v>
      </c>
      <c r="E144" s="137" t="str">
        <f>+'[1]ACUM-MAYO'!A162</f>
        <v>ORDINARIA</v>
      </c>
      <c r="F144" s="137"/>
      <c r="G144" s="137"/>
      <c r="H144" s="137"/>
      <c r="I144" s="36">
        <v>18</v>
      </c>
      <c r="J144" s="32">
        <f>I144/I149</f>
        <v>0.81818181818181823</v>
      </c>
      <c r="K144" s="50"/>
      <c r="L144" s="50"/>
      <c r="M144" s="14"/>
      <c r="N144" s="14"/>
      <c r="O144" s="14"/>
      <c r="P144" s="14"/>
      <c r="Q144" s="11"/>
    </row>
    <row r="145" spans="1:17" s="12" customFormat="1" ht="20.100000000000001" customHeight="1" thickBot="1" x14ac:dyDescent="0.35">
      <c r="A145" s="9"/>
      <c r="B145" s="14"/>
      <c r="C145" s="14"/>
      <c r="D145" s="87">
        <v>2</v>
      </c>
      <c r="E145" s="137" t="str">
        <f>+'[1]ACUM-MAYO'!A163</f>
        <v>FUNDAMENTAL</v>
      </c>
      <c r="F145" s="137"/>
      <c r="G145" s="137"/>
      <c r="H145" s="137"/>
      <c r="I145" s="36">
        <v>1</v>
      </c>
      <c r="J145" s="88">
        <f>I145/I149</f>
        <v>4.5454545454545456E-2</v>
      </c>
      <c r="K145" s="50"/>
      <c r="L145" s="50"/>
      <c r="M145" s="14"/>
      <c r="N145" s="14"/>
      <c r="O145" s="14"/>
      <c r="P145" s="14"/>
      <c r="Q145" s="11"/>
    </row>
    <row r="146" spans="1:17" s="12" customFormat="1" ht="20.100000000000001" customHeight="1" thickBot="1" x14ac:dyDescent="0.35">
      <c r="A146" s="9"/>
      <c r="B146" s="14"/>
      <c r="C146" s="14"/>
      <c r="D146" s="89">
        <v>4</v>
      </c>
      <c r="E146" s="137" t="str">
        <f>+'[1]ACUM-MAYO'!A165</f>
        <v>RESERVADA</v>
      </c>
      <c r="F146" s="137"/>
      <c r="G146" s="137"/>
      <c r="H146" s="137"/>
      <c r="I146" s="36">
        <v>0</v>
      </c>
      <c r="J146" s="88">
        <f>I146/I149</f>
        <v>0</v>
      </c>
      <c r="K146" s="50"/>
      <c r="L146" s="50"/>
      <c r="M146" s="14"/>
      <c r="N146" s="14"/>
      <c r="O146" s="14"/>
      <c r="P146" s="14"/>
      <c r="Q146" s="11"/>
    </row>
    <row r="147" spans="1:17" s="12" customFormat="1" ht="20.100000000000001" customHeight="1" thickBot="1" x14ac:dyDescent="0.35">
      <c r="A147" s="9"/>
      <c r="B147" s="14"/>
      <c r="C147" s="14"/>
      <c r="D147" s="87">
        <v>3</v>
      </c>
      <c r="E147" s="137" t="s">
        <v>28</v>
      </c>
      <c r="F147" s="137"/>
      <c r="G147" s="137"/>
      <c r="H147" s="137"/>
      <c r="I147" s="36">
        <v>3</v>
      </c>
      <c r="J147" s="90">
        <f>I147/I149</f>
        <v>0.13636363636363635</v>
      </c>
      <c r="K147" s="50"/>
      <c r="L147" s="50"/>
      <c r="M147" s="14"/>
      <c r="N147" s="14"/>
      <c r="O147" s="14"/>
      <c r="P147" s="14"/>
      <c r="Q147" s="11"/>
    </row>
    <row r="148" spans="1:17" s="12" customFormat="1" ht="17.25" thickBot="1" x14ac:dyDescent="0.35">
      <c r="A148" s="9"/>
      <c r="B148" s="14"/>
      <c r="C148" s="14"/>
      <c r="D148" s="14"/>
      <c r="E148" s="14"/>
      <c r="F148" s="14"/>
      <c r="G148" s="14"/>
      <c r="H148" s="14"/>
      <c r="I148" s="49"/>
      <c r="J148" s="51"/>
      <c r="K148" s="51"/>
      <c r="L148" s="51"/>
      <c r="M148" s="14"/>
      <c r="N148" s="14"/>
      <c r="O148" s="14"/>
      <c r="P148" s="14"/>
      <c r="Q148" s="11"/>
    </row>
    <row r="149" spans="1:17" s="12" customFormat="1" ht="18" thickBot="1" x14ac:dyDescent="0.35">
      <c r="A149" s="9"/>
      <c r="B149" s="14"/>
      <c r="C149" s="14"/>
      <c r="D149" s="21"/>
      <c r="E149" s="52"/>
      <c r="F149" s="52"/>
      <c r="G149" s="52"/>
      <c r="H149" s="44" t="s">
        <v>7</v>
      </c>
      <c r="I149" s="44">
        <f>SUM(I144:I147)</f>
        <v>22</v>
      </c>
      <c r="J149" s="91">
        <f>SUM(J144:J147)</f>
        <v>1</v>
      </c>
      <c r="K149" s="53"/>
      <c r="L149" s="53"/>
      <c r="M149" s="14"/>
      <c r="N149" s="14"/>
      <c r="O149" s="14"/>
      <c r="P149" s="14"/>
      <c r="Q149" s="11"/>
    </row>
    <row r="150" spans="1:17" s="12" customFormat="1" ht="16.5" x14ac:dyDescent="0.3">
      <c r="A150" s="9"/>
      <c r="B150" s="14"/>
      <c r="C150" s="14"/>
      <c r="D150" s="14"/>
      <c r="E150" s="14"/>
      <c r="F150" s="14"/>
      <c r="G150" s="14"/>
      <c r="H150" s="54"/>
      <c r="I150" s="14"/>
      <c r="J150" s="14"/>
      <c r="K150" s="14"/>
      <c r="L150" s="14"/>
      <c r="M150" s="14"/>
      <c r="N150" s="14"/>
      <c r="O150" s="14"/>
      <c r="P150" s="14"/>
      <c r="Q150" s="11"/>
    </row>
    <row r="151" spans="1:17" s="22" customFormat="1" ht="17.25" x14ac:dyDescent="0.3">
      <c r="A151" s="20"/>
      <c r="B151" s="21"/>
      <c r="C151" s="21"/>
      <c r="D151" s="14"/>
      <c r="E151" s="14"/>
      <c r="F151" s="14"/>
      <c r="G151" s="14"/>
      <c r="H151" s="54"/>
      <c r="I151" s="14"/>
      <c r="J151" s="14"/>
      <c r="K151" s="14"/>
      <c r="L151" s="14"/>
      <c r="M151" s="21"/>
      <c r="N151" s="21"/>
      <c r="O151" s="21"/>
      <c r="P151" s="21"/>
      <c r="Q151" s="23"/>
    </row>
    <row r="152" spans="1:17" s="12" customFormat="1" ht="16.5" x14ac:dyDescent="0.3">
      <c r="A152" s="9"/>
      <c r="B152" s="14"/>
      <c r="C152" s="14"/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1"/>
    </row>
    <row r="153" spans="1:17" s="12" customFormat="1" ht="16.5" x14ac:dyDescent="0.3">
      <c r="A153" s="9"/>
      <c r="B153" s="14"/>
      <c r="C153" s="14"/>
      <c r="D153" s="14"/>
      <c r="E153" s="14"/>
      <c r="F153" s="14"/>
      <c r="G153" s="14"/>
      <c r="H153" s="54"/>
      <c r="I153" s="14"/>
      <c r="J153" s="14"/>
      <c r="K153" s="14"/>
      <c r="L153" s="14"/>
      <c r="M153" s="14"/>
      <c r="N153" s="14"/>
      <c r="O153" s="14"/>
      <c r="P153" s="14"/>
      <c r="Q153" s="11"/>
    </row>
    <row r="154" spans="1:17" s="12" customFormat="1" ht="16.5" x14ac:dyDescent="0.3">
      <c r="A154" s="9"/>
      <c r="B154" s="14"/>
      <c r="C154" s="14"/>
      <c r="D154" s="14"/>
      <c r="E154" s="14"/>
      <c r="F154" s="14"/>
      <c r="G154" s="14"/>
      <c r="H154" s="54"/>
      <c r="I154" s="14"/>
      <c r="J154" s="14"/>
      <c r="K154" s="14"/>
      <c r="L154" s="14"/>
      <c r="M154" s="14"/>
      <c r="N154" s="14"/>
      <c r="O154" s="14"/>
      <c r="P154" s="14"/>
      <c r="Q154" s="11"/>
    </row>
    <row r="155" spans="1:17" s="12" customFormat="1" ht="16.5" x14ac:dyDescent="0.3">
      <c r="A155" s="9"/>
      <c r="B155" s="14"/>
      <c r="C155" s="14"/>
      <c r="D155" s="14"/>
      <c r="E155" s="14"/>
      <c r="F155" s="14"/>
      <c r="G155" s="14"/>
      <c r="H155" s="54"/>
      <c r="I155" s="14"/>
      <c r="J155" s="14"/>
      <c r="K155" s="14"/>
      <c r="L155" s="14"/>
      <c r="M155" s="14"/>
      <c r="N155" s="14"/>
      <c r="O155" s="14"/>
      <c r="P155" s="14"/>
      <c r="Q155" s="11"/>
    </row>
    <row r="156" spans="1:17" s="12" customFormat="1" ht="16.5" x14ac:dyDescent="0.3">
      <c r="A156" s="9"/>
      <c r="B156" s="14"/>
      <c r="C156" s="14"/>
      <c r="D156" s="14"/>
      <c r="E156" s="14"/>
      <c r="F156" s="14"/>
      <c r="G156" s="14"/>
      <c r="H156" s="54"/>
      <c r="I156" s="14"/>
      <c r="J156" s="14"/>
      <c r="K156" s="14"/>
      <c r="L156" s="14"/>
      <c r="M156" s="14"/>
      <c r="N156" s="14"/>
      <c r="O156" s="14"/>
      <c r="P156" s="14"/>
      <c r="Q156" s="11"/>
    </row>
    <row r="157" spans="1:17" s="12" customFormat="1" ht="16.5" x14ac:dyDescent="0.3">
      <c r="A157" s="9"/>
      <c r="B157" s="14"/>
      <c r="C157" s="14"/>
      <c r="D157" s="14"/>
      <c r="E157" s="14"/>
      <c r="F157" s="14"/>
      <c r="G157" s="14"/>
      <c r="H157" s="54"/>
      <c r="I157" s="14"/>
      <c r="J157" s="14"/>
      <c r="K157" s="14"/>
      <c r="L157" s="14"/>
      <c r="M157" s="14"/>
      <c r="N157" s="14"/>
      <c r="O157" s="14"/>
      <c r="P157" s="14"/>
      <c r="Q157" s="11"/>
    </row>
    <row r="158" spans="1:17" s="12" customFormat="1" ht="16.5" x14ac:dyDescent="0.3">
      <c r="A158" s="9"/>
      <c r="B158" s="14"/>
      <c r="C158" s="14"/>
      <c r="D158" s="14"/>
      <c r="E158" s="14"/>
      <c r="F158" s="14"/>
      <c r="G158" s="14"/>
      <c r="H158" s="54"/>
      <c r="I158" s="14"/>
      <c r="J158" s="14"/>
      <c r="K158" s="14"/>
      <c r="L158" s="14"/>
      <c r="M158" s="14"/>
      <c r="N158" s="14"/>
      <c r="O158" s="14"/>
      <c r="P158" s="14"/>
      <c r="Q158" s="11"/>
    </row>
    <row r="159" spans="1:17" s="12" customFormat="1" ht="16.5" x14ac:dyDescent="0.3">
      <c r="A159" s="9"/>
      <c r="B159" s="14"/>
      <c r="C159" s="14"/>
      <c r="D159" s="14"/>
      <c r="E159" s="14"/>
      <c r="F159" s="14"/>
      <c r="G159" s="14"/>
      <c r="H159" s="54"/>
      <c r="I159" s="14"/>
      <c r="J159" s="14"/>
      <c r="K159" s="14"/>
      <c r="L159" s="14"/>
      <c r="M159" s="14"/>
      <c r="N159" s="14"/>
      <c r="O159" s="14"/>
      <c r="P159" s="14"/>
      <c r="Q159" s="11"/>
    </row>
    <row r="160" spans="1:17" s="12" customFormat="1" ht="16.5" x14ac:dyDescent="0.3">
      <c r="A160" s="9"/>
      <c r="B160" s="14"/>
      <c r="C160" s="14"/>
      <c r="D160" s="14"/>
      <c r="E160" s="14"/>
      <c r="F160" s="14"/>
      <c r="G160" s="14"/>
      <c r="H160" s="54"/>
      <c r="I160" s="14"/>
      <c r="J160" s="14"/>
      <c r="K160" s="14"/>
      <c r="L160" s="14"/>
      <c r="M160" s="14"/>
      <c r="N160" s="14"/>
      <c r="O160" s="14"/>
      <c r="P160" s="14"/>
      <c r="Q160" s="11"/>
    </row>
    <row r="161" spans="1:17" s="12" customFormat="1" ht="16.5" x14ac:dyDescent="0.3">
      <c r="A161" s="9"/>
      <c r="B161" s="14"/>
      <c r="C161" s="14"/>
      <c r="D161" s="14"/>
      <c r="E161" s="14"/>
      <c r="F161" s="14"/>
      <c r="G161" s="14"/>
      <c r="H161" s="54"/>
      <c r="I161" s="14"/>
      <c r="J161" s="14"/>
      <c r="K161" s="14"/>
      <c r="L161" s="14"/>
      <c r="M161" s="14"/>
      <c r="N161" s="14"/>
      <c r="O161" s="14"/>
      <c r="P161" s="14"/>
      <c r="Q161" s="11"/>
    </row>
    <row r="162" spans="1:17" s="12" customFormat="1" ht="16.5" x14ac:dyDescent="0.3">
      <c r="A162" s="9"/>
      <c r="B162" s="14"/>
      <c r="C162" s="14"/>
      <c r="D162" s="14"/>
      <c r="E162" s="14"/>
      <c r="F162" s="14"/>
      <c r="G162" s="14"/>
      <c r="H162" s="54"/>
      <c r="I162" s="14"/>
      <c r="J162" s="14"/>
      <c r="K162" s="14"/>
      <c r="L162" s="14"/>
      <c r="M162" s="14"/>
      <c r="N162" s="14"/>
      <c r="O162" s="14"/>
      <c r="P162" s="14"/>
      <c r="Q162" s="11"/>
    </row>
    <row r="163" spans="1:17" s="12" customFormat="1" ht="16.5" x14ac:dyDescent="0.3">
      <c r="A163" s="9"/>
      <c r="B163" s="14"/>
      <c r="C163" s="14"/>
      <c r="D163" s="14"/>
      <c r="E163" s="14"/>
      <c r="F163" s="14"/>
      <c r="G163" s="14"/>
      <c r="H163" s="54"/>
      <c r="I163" s="14"/>
      <c r="J163" s="14"/>
      <c r="K163" s="14"/>
      <c r="L163" s="14"/>
      <c r="M163" s="14"/>
      <c r="N163" s="14"/>
      <c r="O163" s="14"/>
      <c r="P163" s="14"/>
      <c r="Q163" s="11"/>
    </row>
    <row r="164" spans="1:17" s="12" customFormat="1" ht="16.5" x14ac:dyDescent="0.3">
      <c r="A164" s="9"/>
      <c r="B164" s="14"/>
      <c r="C164" s="14"/>
      <c r="D164" s="14"/>
      <c r="E164" s="14"/>
      <c r="F164" s="14"/>
      <c r="G164" s="14"/>
      <c r="H164" s="54"/>
      <c r="I164" s="14"/>
      <c r="J164" s="14"/>
      <c r="K164" s="14"/>
      <c r="L164" s="14"/>
      <c r="M164" s="14"/>
      <c r="N164" s="14"/>
      <c r="O164" s="14"/>
      <c r="P164" s="14"/>
      <c r="Q164" s="11"/>
    </row>
    <row r="165" spans="1:17" s="12" customFormat="1" ht="16.5" x14ac:dyDescent="0.3">
      <c r="A165" s="9"/>
      <c r="B165" s="14"/>
      <c r="C165" s="14"/>
      <c r="D165" s="14"/>
      <c r="E165" s="14"/>
      <c r="F165" s="14"/>
      <c r="G165" s="14"/>
      <c r="H165" s="54"/>
      <c r="I165" s="14"/>
      <c r="J165" s="14"/>
      <c r="K165" s="14"/>
      <c r="L165" s="14"/>
      <c r="M165" s="14"/>
      <c r="N165" s="14"/>
      <c r="O165" s="14"/>
      <c r="P165" s="14"/>
      <c r="Q165" s="11"/>
    </row>
    <row r="166" spans="1:17" s="12" customFormat="1" ht="16.5" x14ac:dyDescent="0.3">
      <c r="A166" s="9"/>
      <c r="B166" s="14"/>
      <c r="C166" s="14"/>
      <c r="D166" s="14"/>
      <c r="E166" s="14"/>
      <c r="F166" s="14"/>
      <c r="G166" s="14"/>
      <c r="H166" s="54"/>
      <c r="I166" s="14"/>
      <c r="J166" s="14"/>
      <c r="K166" s="14"/>
      <c r="L166" s="14"/>
      <c r="M166" s="14"/>
      <c r="N166" s="14"/>
      <c r="O166" s="14"/>
      <c r="P166" s="14"/>
      <c r="Q166" s="11"/>
    </row>
    <row r="167" spans="1:17" s="12" customFormat="1" ht="16.5" x14ac:dyDescent="0.3">
      <c r="A167" s="9"/>
      <c r="B167" s="14"/>
      <c r="C167" s="14"/>
      <c r="D167" s="14"/>
      <c r="E167" s="14"/>
      <c r="F167" s="14"/>
      <c r="G167" s="14"/>
      <c r="H167" s="54"/>
      <c r="I167" s="14"/>
      <c r="J167" s="14"/>
      <c r="K167" s="14"/>
      <c r="L167" s="14"/>
      <c r="M167" s="14"/>
      <c r="N167" s="14"/>
      <c r="O167" s="14"/>
      <c r="P167" s="14"/>
      <c r="Q167" s="11"/>
    </row>
    <row r="168" spans="1:17" s="12" customFormat="1" ht="16.5" x14ac:dyDescent="0.3">
      <c r="A168" s="9"/>
      <c r="B168" s="14"/>
      <c r="C168" s="14"/>
      <c r="D168" s="14"/>
      <c r="E168" s="14"/>
      <c r="F168" s="14"/>
      <c r="G168" s="14"/>
      <c r="H168" s="54"/>
      <c r="I168" s="14"/>
      <c r="J168" s="14"/>
      <c r="K168" s="14"/>
      <c r="L168" s="14"/>
      <c r="M168" s="14"/>
      <c r="N168" s="14"/>
      <c r="O168" s="14"/>
      <c r="P168" s="14"/>
      <c r="Q168" s="11"/>
    </row>
    <row r="169" spans="1:17" s="12" customFormat="1" ht="16.5" x14ac:dyDescent="0.3">
      <c r="A169" s="9"/>
      <c r="B169" s="14"/>
      <c r="C169" s="14"/>
      <c r="D169" s="14"/>
      <c r="E169" s="14"/>
      <c r="F169" s="14"/>
      <c r="G169" s="14"/>
      <c r="H169" s="54"/>
      <c r="I169" s="14"/>
      <c r="J169" s="14"/>
      <c r="K169" s="14"/>
      <c r="L169" s="14"/>
      <c r="M169" s="14"/>
      <c r="N169" s="14"/>
      <c r="O169" s="14"/>
      <c r="P169" s="14"/>
      <c r="Q169" s="11"/>
    </row>
    <row r="170" spans="1:17" s="12" customFormat="1" ht="17.25" thickBot="1" x14ac:dyDescent="0.35">
      <c r="A170" s="9"/>
      <c r="B170" s="14"/>
      <c r="C170" s="14"/>
      <c r="D170" s="14"/>
      <c r="E170" s="14"/>
      <c r="F170" s="14"/>
      <c r="G170" s="14"/>
      <c r="H170" s="54"/>
      <c r="I170" s="14"/>
      <c r="J170" s="14"/>
      <c r="K170" s="14"/>
      <c r="L170" s="14"/>
      <c r="M170" s="14"/>
      <c r="N170" s="14"/>
      <c r="O170" s="14"/>
      <c r="P170" s="14"/>
      <c r="Q170" s="11"/>
    </row>
    <row r="171" spans="1:17" s="12" customFormat="1" ht="19.5" customHeight="1" thickBot="1" x14ac:dyDescent="0.35">
      <c r="A171" s="9"/>
      <c r="B171" s="14"/>
      <c r="C171" s="14"/>
      <c r="D171" s="123" t="s">
        <v>29</v>
      </c>
      <c r="E171" s="123"/>
      <c r="F171" s="123"/>
      <c r="G171" s="123"/>
      <c r="H171" s="123"/>
      <c r="I171" s="123"/>
      <c r="J171" s="123"/>
      <c r="K171" s="47"/>
      <c r="L171" s="47"/>
      <c r="M171" s="14"/>
      <c r="N171" s="14"/>
      <c r="O171" s="14"/>
      <c r="P171" s="14"/>
      <c r="Q171" s="11"/>
    </row>
    <row r="172" spans="1:17" s="12" customFormat="1" ht="20.100000000000001" customHeight="1" thickBot="1" x14ac:dyDescent="0.35">
      <c r="A172" s="9"/>
      <c r="B172" s="14"/>
      <c r="C172" s="14"/>
      <c r="D172" s="87">
        <v>1</v>
      </c>
      <c r="E172" s="137" t="str">
        <f>+'[1]ACUM-MAYO'!A173</f>
        <v>ECONOMICA ADMINISTRATIVA</v>
      </c>
      <c r="F172" s="137"/>
      <c r="G172" s="137"/>
      <c r="H172" s="137"/>
      <c r="I172" s="36">
        <v>22</v>
      </c>
      <c r="J172" s="32">
        <f>I172/I177</f>
        <v>1</v>
      </c>
      <c r="K172" s="50"/>
      <c r="L172" s="50"/>
      <c r="M172" s="14"/>
      <c r="N172" s="14"/>
      <c r="O172" s="14"/>
      <c r="P172" s="14"/>
      <c r="Q172" s="11"/>
    </row>
    <row r="173" spans="1:17" s="12" customFormat="1" ht="20.100000000000001" customHeight="1" thickBot="1" x14ac:dyDescent="0.35">
      <c r="A173" s="9"/>
      <c r="B173" s="14"/>
      <c r="C173" s="14"/>
      <c r="D173" s="87">
        <v>2</v>
      </c>
      <c r="E173" s="137" t="str">
        <f>+'[1]ACUM-MAYO'!A174</f>
        <v>TRAMITE</v>
      </c>
      <c r="F173" s="137"/>
      <c r="G173" s="137"/>
      <c r="H173" s="137"/>
      <c r="I173" s="36">
        <v>0</v>
      </c>
      <c r="J173" s="88">
        <f>I173/I177</f>
        <v>0</v>
      </c>
      <c r="K173" s="50"/>
      <c r="L173" s="50"/>
      <c r="M173" s="14"/>
      <c r="N173" s="14"/>
      <c r="O173" s="14"/>
      <c r="P173" s="14"/>
      <c r="Q173" s="11"/>
    </row>
    <row r="174" spans="1:17" s="12" customFormat="1" ht="20.100000000000001" customHeight="1" thickBot="1" x14ac:dyDescent="0.35">
      <c r="A174" s="9"/>
      <c r="B174" s="14"/>
      <c r="C174" s="14"/>
      <c r="D174" s="89">
        <v>3</v>
      </c>
      <c r="E174" s="137" t="str">
        <f>+'[1]ACUM-MAYO'!A175</f>
        <v>SERV. PUB.</v>
      </c>
      <c r="F174" s="137"/>
      <c r="G174" s="137"/>
      <c r="H174" s="137"/>
      <c r="I174" s="36">
        <v>0</v>
      </c>
      <c r="J174" s="88">
        <f>I174/I177</f>
        <v>0</v>
      </c>
      <c r="K174" s="50"/>
      <c r="L174" s="50"/>
      <c r="M174" s="14"/>
      <c r="N174" s="14"/>
      <c r="O174" s="14"/>
      <c r="P174" s="14"/>
      <c r="Q174" s="11"/>
    </row>
    <row r="175" spans="1:17" s="12" customFormat="1" ht="20.100000000000001" customHeight="1" thickBot="1" x14ac:dyDescent="0.35">
      <c r="A175" s="9"/>
      <c r="B175" s="14"/>
      <c r="C175" s="14"/>
      <c r="D175" s="87">
        <v>4</v>
      </c>
      <c r="E175" s="137" t="str">
        <f>+'[1]ACUM-MAYO'!A176</f>
        <v>LEGAL</v>
      </c>
      <c r="F175" s="137"/>
      <c r="G175" s="137"/>
      <c r="H175" s="137"/>
      <c r="I175" s="36">
        <v>0</v>
      </c>
      <c r="J175" s="90">
        <f>I175/I177</f>
        <v>0</v>
      </c>
      <c r="K175" s="50"/>
      <c r="L175" s="50"/>
      <c r="M175" s="14"/>
      <c r="N175" s="14"/>
      <c r="O175" s="14"/>
      <c r="P175" s="14"/>
      <c r="Q175" s="11"/>
    </row>
    <row r="176" spans="1:17" s="12" customFormat="1" ht="17.25" thickBot="1" x14ac:dyDescent="0.35">
      <c r="A176" s="9"/>
      <c r="B176" s="14"/>
      <c r="C176" s="14"/>
      <c r="D176" s="14"/>
      <c r="E176" s="14"/>
      <c r="F176" s="14"/>
      <c r="G176" s="14"/>
      <c r="H176" s="14"/>
      <c r="I176" s="49"/>
      <c r="J176" s="51"/>
      <c r="K176" s="51"/>
      <c r="L176" s="51"/>
      <c r="M176" s="14"/>
      <c r="N176" s="14"/>
      <c r="O176" s="14"/>
      <c r="P176" s="14"/>
      <c r="Q176" s="11"/>
    </row>
    <row r="177" spans="1:17" s="12" customFormat="1" ht="18" thickBot="1" x14ac:dyDescent="0.35">
      <c r="A177" s="9"/>
      <c r="B177" s="14"/>
      <c r="C177" s="14"/>
      <c r="D177" s="21"/>
      <c r="E177" s="52"/>
      <c r="F177" s="52"/>
      <c r="G177" s="52"/>
      <c r="H177" s="44" t="s">
        <v>7</v>
      </c>
      <c r="I177" s="44">
        <f>SUM(I172:I175)</f>
        <v>22</v>
      </c>
      <c r="J177" s="91">
        <f>SUM(J172:J175)</f>
        <v>1</v>
      </c>
      <c r="K177" s="53"/>
      <c r="L177" s="53"/>
      <c r="M177" s="14"/>
      <c r="N177" s="14"/>
      <c r="O177" s="14"/>
      <c r="P177" s="14"/>
      <c r="Q177" s="11"/>
    </row>
    <row r="178" spans="1:17" s="12" customFormat="1" ht="16.5" x14ac:dyDescent="0.3">
      <c r="A178" s="9"/>
      <c r="B178" s="14"/>
      <c r="C178" s="14"/>
      <c r="D178" s="14"/>
      <c r="E178" s="14"/>
      <c r="F178" s="14"/>
      <c r="G178" s="14"/>
      <c r="H178" s="14"/>
      <c r="I178" s="14"/>
      <c r="J178" s="14"/>
      <c r="K178" s="14"/>
      <c r="L178" s="14"/>
      <c r="M178" s="55"/>
      <c r="N178" s="14"/>
      <c r="O178" s="14"/>
      <c r="P178" s="14"/>
      <c r="Q178" s="11"/>
    </row>
    <row r="179" spans="1:17" s="22" customFormat="1" ht="17.25" x14ac:dyDescent="0.3">
      <c r="A179" s="20"/>
      <c r="B179" s="21"/>
      <c r="C179" s="21"/>
      <c r="D179" s="14"/>
      <c r="E179" s="14"/>
      <c r="F179" s="14"/>
      <c r="G179" s="14"/>
      <c r="H179" s="14"/>
      <c r="I179" s="14"/>
      <c r="J179" s="14"/>
      <c r="K179" s="14"/>
      <c r="L179" s="14"/>
      <c r="M179" s="21"/>
      <c r="N179" s="21"/>
      <c r="O179" s="21"/>
      <c r="P179" s="21"/>
      <c r="Q179" s="23"/>
    </row>
    <row r="180" spans="1:17" s="12" customFormat="1" ht="16.5" x14ac:dyDescent="0.3">
      <c r="A180" s="9"/>
      <c r="B180" s="14"/>
      <c r="C180" s="14"/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4"/>
      <c r="Q180" s="11"/>
    </row>
    <row r="181" spans="1:17" s="12" customFormat="1" ht="16.5" x14ac:dyDescent="0.3">
      <c r="A181" s="9"/>
      <c r="B181" s="14"/>
      <c r="C181" s="14"/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4"/>
      <c r="Q181" s="11"/>
    </row>
    <row r="182" spans="1:17" s="12" customFormat="1" ht="16.5" x14ac:dyDescent="0.3">
      <c r="A182" s="9"/>
      <c r="B182" s="14"/>
      <c r="C182" s="14"/>
      <c r="D182" s="14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4"/>
      <c r="Q182" s="11"/>
    </row>
    <row r="183" spans="1:17" s="12" customFormat="1" ht="16.5" x14ac:dyDescent="0.3">
      <c r="A183" s="9"/>
      <c r="B183" s="14"/>
      <c r="C183" s="14"/>
      <c r="D183" s="14"/>
      <c r="E183" s="14"/>
      <c r="F183" s="14"/>
      <c r="G183" s="14"/>
      <c r="H183" s="14"/>
      <c r="I183" s="14"/>
      <c r="J183" s="14"/>
      <c r="K183" s="14"/>
      <c r="L183" s="14"/>
      <c r="M183" s="14"/>
      <c r="N183" s="14"/>
      <c r="O183" s="14"/>
      <c r="P183" s="14"/>
      <c r="Q183" s="11"/>
    </row>
    <row r="184" spans="1:17" s="12" customFormat="1" ht="16.5" x14ac:dyDescent="0.3">
      <c r="A184" s="9"/>
      <c r="B184" s="14"/>
      <c r="C184" s="14"/>
      <c r="D184" s="14"/>
      <c r="E184" s="14"/>
      <c r="F184" s="14"/>
      <c r="G184" s="14"/>
      <c r="H184" s="14"/>
      <c r="I184" s="14"/>
      <c r="J184" s="14"/>
      <c r="K184" s="14"/>
      <c r="L184" s="14"/>
      <c r="M184" s="14"/>
      <c r="N184" s="14"/>
      <c r="O184" s="14"/>
      <c r="P184" s="14"/>
      <c r="Q184" s="11"/>
    </row>
    <row r="185" spans="1:17" s="12" customFormat="1" ht="16.5" x14ac:dyDescent="0.3">
      <c r="A185" s="9"/>
      <c r="B185" s="14"/>
      <c r="C185" s="14"/>
      <c r="D185" s="14"/>
      <c r="E185" s="14"/>
      <c r="F185" s="14"/>
      <c r="G185" s="14"/>
      <c r="H185" s="14"/>
      <c r="I185" s="14"/>
      <c r="J185" s="14"/>
      <c r="K185" s="14"/>
      <c r="L185" s="14"/>
      <c r="M185" s="14"/>
      <c r="N185" s="14"/>
      <c r="O185" s="14"/>
      <c r="P185" s="14"/>
      <c r="Q185" s="11"/>
    </row>
    <row r="186" spans="1:17" s="12" customFormat="1" ht="16.5" x14ac:dyDescent="0.3">
      <c r="A186" s="9"/>
      <c r="B186" s="14"/>
      <c r="C186" s="14"/>
      <c r="D186" s="14"/>
      <c r="E186" s="14"/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14"/>
      <c r="Q186" s="11"/>
    </row>
    <row r="187" spans="1:17" s="12" customFormat="1" ht="16.5" x14ac:dyDescent="0.3">
      <c r="A187" s="9"/>
      <c r="B187" s="14"/>
      <c r="C187" s="14"/>
      <c r="D187" s="14"/>
      <c r="E187" s="14"/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14"/>
      <c r="Q187" s="11"/>
    </row>
    <row r="188" spans="1:17" s="12" customFormat="1" ht="16.5" x14ac:dyDescent="0.3">
      <c r="A188" s="9"/>
      <c r="B188" s="14"/>
      <c r="C188" s="14"/>
      <c r="D188" s="14"/>
      <c r="E188" s="14"/>
      <c r="F188" s="14"/>
      <c r="G188" s="14"/>
      <c r="H188" s="14"/>
      <c r="I188" s="14"/>
      <c r="J188" s="14"/>
      <c r="K188" s="14"/>
      <c r="L188" s="14"/>
      <c r="M188" s="14"/>
      <c r="N188" s="14"/>
      <c r="O188" s="14"/>
      <c r="P188" s="14"/>
      <c r="Q188" s="11"/>
    </row>
    <row r="189" spans="1:17" s="12" customFormat="1" ht="16.5" x14ac:dyDescent="0.3">
      <c r="A189" s="9"/>
      <c r="B189" s="14"/>
      <c r="C189" s="14"/>
      <c r="D189" s="14"/>
      <c r="E189" s="14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4"/>
      <c r="Q189" s="11"/>
    </row>
    <row r="190" spans="1:17" s="12" customFormat="1" ht="16.5" x14ac:dyDescent="0.3">
      <c r="A190" s="9"/>
      <c r="B190" s="14"/>
      <c r="C190" s="14"/>
      <c r="D190" s="14"/>
      <c r="E190" s="14"/>
      <c r="F190" s="14"/>
      <c r="G190" s="14"/>
      <c r="H190" s="14"/>
      <c r="I190" s="14"/>
      <c r="J190" s="14"/>
      <c r="K190" s="14"/>
      <c r="L190" s="14"/>
      <c r="M190" s="48"/>
      <c r="N190" s="14"/>
      <c r="O190" s="14"/>
      <c r="P190" s="14"/>
      <c r="Q190" s="11"/>
    </row>
    <row r="191" spans="1:17" s="12" customFormat="1" ht="16.5" x14ac:dyDescent="0.3">
      <c r="A191" s="9"/>
      <c r="B191" s="14"/>
      <c r="C191" s="14"/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1"/>
    </row>
    <row r="192" spans="1:17" s="12" customFormat="1" ht="16.5" x14ac:dyDescent="0.3">
      <c r="A192" s="9"/>
      <c r="B192" s="14"/>
      <c r="C192" s="14"/>
      <c r="D192" s="14"/>
      <c r="E192" s="14"/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14"/>
      <c r="Q192" s="11"/>
    </row>
    <row r="193" spans="1:17" s="12" customFormat="1" ht="16.5" x14ac:dyDescent="0.3">
      <c r="A193" s="9"/>
      <c r="B193" s="14"/>
      <c r="C193" s="14"/>
      <c r="D193" s="14"/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4"/>
      <c r="Q193" s="11"/>
    </row>
    <row r="194" spans="1:17" s="12" customFormat="1" ht="16.5" x14ac:dyDescent="0.3">
      <c r="A194" s="9"/>
      <c r="B194" s="14"/>
      <c r="C194" s="14"/>
      <c r="D194" s="55"/>
      <c r="E194" s="55"/>
      <c r="F194" s="55"/>
      <c r="G194" s="56"/>
      <c r="H194" s="54"/>
      <c r="I194" s="14"/>
      <c r="J194" s="14"/>
      <c r="K194" s="14"/>
      <c r="L194" s="14"/>
      <c r="M194" s="14"/>
      <c r="N194" s="14"/>
      <c r="O194" s="14"/>
      <c r="P194" s="14"/>
      <c r="Q194" s="11"/>
    </row>
    <row r="195" spans="1:17" s="12" customFormat="1" ht="16.5" x14ac:dyDescent="0.3">
      <c r="A195" s="9"/>
      <c r="B195" s="14"/>
      <c r="C195" s="14"/>
      <c r="D195" s="55"/>
      <c r="E195" s="55"/>
      <c r="F195" s="55"/>
      <c r="G195" s="56"/>
      <c r="H195" s="54"/>
      <c r="I195" s="14"/>
      <c r="J195" s="14"/>
      <c r="K195" s="14"/>
      <c r="L195" s="14"/>
      <c r="M195" s="14"/>
      <c r="N195" s="14"/>
      <c r="O195" s="14"/>
      <c r="P195" s="14"/>
      <c r="Q195" s="11"/>
    </row>
    <row r="196" spans="1:17" s="12" customFormat="1" ht="17.25" thickBot="1" x14ac:dyDescent="0.35">
      <c r="A196" s="9"/>
      <c r="B196" s="14"/>
      <c r="C196" s="14"/>
      <c r="D196" s="55"/>
      <c r="E196" s="55"/>
      <c r="F196" s="55"/>
      <c r="G196" s="56"/>
      <c r="H196" s="54"/>
      <c r="I196" s="14"/>
      <c r="J196" s="14"/>
      <c r="K196" s="14"/>
      <c r="L196" s="14"/>
      <c r="M196" s="14"/>
      <c r="N196" s="14"/>
      <c r="O196" s="14"/>
      <c r="P196" s="14"/>
      <c r="Q196" s="11"/>
    </row>
    <row r="197" spans="1:17" s="12" customFormat="1" ht="19.5" customHeight="1" thickBot="1" x14ac:dyDescent="0.35">
      <c r="A197" s="9"/>
      <c r="B197" s="14"/>
      <c r="C197" s="14"/>
      <c r="D197" s="123" t="s">
        <v>30</v>
      </c>
      <c r="E197" s="123"/>
      <c r="F197" s="123"/>
      <c r="G197" s="123"/>
      <c r="H197" s="123"/>
      <c r="I197" s="123"/>
      <c r="J197" s="123"/>
      <c r="K197" s="47"/>
      <c r="L197" s="47"/>
      <c r="M197" s="14"/>
      <c r="N197" s="14"/>
      <c r="O197" s="14"/>
      <c r="P197" s="14"/>
      <c r="Q197" s="11"/>
    </row>
    <row r="198" spans="1:17" s="12" customFormat="1" ht="20.100000000000001" customHeight="1" thickBot="1" x14ac:dyDescent="0.35">
      <c r="A198" s="9"/>
      <c r="B198" s="14"/>
      <c r="C198" s="14"/>
      <c r="D198" s="87">
        <v>1</v>
      </c>
      <c r="E198" s="137" t="s">
        <v>4</v>
      </c>
      <c r="F198" s="137"/>
      <c r="G198" s="137"/>
      <c r="H198" s="137"/>
      <c r="I198" s="36">
        <v>11</v>
      </c>
      <c r="J198" s="32">
        <f>I198/I203</f>
        <v>0.5</v>
      </c>
      <c r="K198" s="50"/>
      <c r="L198" s="50"/>
      <c r="M198" s="14"/>
      <c r="N198" s="14"/>
      <c r="O198" s="14"/>
      <c r="P198" s="14"/>
      <c r="Q198" s="11"/>
    </row>
    <row r="199" spans="1:17" s="12" customFormat="1" ht="20.100000000000001" customHeight="1" thickBot="1" x14ac:dyDescent="0.35">
      <c r="A199" s="9"/>
      <c r="B199" s="14"/>
      <c r="C199" s="14"/>
      <c r="D199" s="87">
        <v>2</v>
      </c>
      <c r="E199" s="137" t="str">
        <f>+'[1]ACUM-MAYO'!A187</f>
        <v>CORREO ELECTRONICO</v>
      </c>
      <c r="F199" s="137"/>
      <c r="G199" s="137"/>
      <c r="H199" s="137"/>
      <c r="I199" s="36">
        <v>2</v>
      </c>
      <c r="J199" s="88">
        <f>I199/I203</f>
        <v>9.0909090909090912E-2</v>
      </c>
      <c r="K199" s="50"/>
      <c r="L199" s="50"/>
      <c r="M199" s="14"/>
      <c r="N199" s="14"/>
      <c r="O199" s="14"/>
      <c r="P199" s="14"/>
      <c r="Q199" s="11"/>
    </row>
    <row r="200" spans="1:17" s="12" customFormat="1" ht="20.100000000000001" customHeight="1" thickBot="1" x14ac:dyDescent="0.35">
      <c r="A200" s="9"/>
      <c r="B200" s="14"/>
      <c r="C200" s="14"/>
      <c r="D200" s="89">
        <v>3</v>
      </c>
      <c r="E200" s="137" t="str">
        <f>+'[1]ACUM-MAYO'!A188</f>
        <v>NOTIFICACIÓN PERSONAL</v>
      </c>
      <c r="F200" s="137"/>
      <c r="G200" s="137"/>
      <c r="H200" s="137"/>
      <c r="I200" s="36">
        <v>9</v>
      </c>
      <c r="J200" s="88">
        <f>I200/I203</f>
        <v>0.40909090909090912</v>
      </c>
      <c r="K200" s="50"/>
      <c r="L200" s="50"/>
      <c r="M200" s="14"/>
      <c r="N200" s="14"/>
      <c r="O200" s="14"/>
      <c r="P200" s="14"/>
      <c r="Q200" s="11"/>
    </row>
    <row r="201" spans="1:17" s="12" customFormat="1" ht="20.100000000000001" customHeight="1" thickBot="1" x14ac:dyDescent="0.35">
      <c r="A201" s="9"/>
      <c r="B201" s="14"/>
      <c r="C201" s="14"/>
      <c r="D201" s="87">
        <v>4</v>
      </c>
      <c r="E201" s="137" t="str">
        <f>+'[1]ACUM-MAYO'!A189</f>
        <v>LISTAS</v>
      </c>
      <c r="F201" s="137"/>
      <c r="G201" s="137"/>
      <c r="H201" s="137"/>
      <c r="I201" s="36">
        <v>0</v>
      </c>
      <c r="J201" s="90">
        <f>I201/I203</f>
        <v>0</v>
      </c>
      <c r="K201" s="50"/>
      <c r="L201" s="50"/>
      <c r="M201" s="14"/>
      <c r="N201" s="14"/>
      <c r="O201" s="14"/>
      <c r="P201" s="14"/>
      <c r="Q201" s="11"/>
    </row>
    <row r="202" spans="1:17" s="12" customFormat="1" ht="17.25" thickBot="1" x14ac:dyDescent="0.35">
      <c r="A202" s="9"/>
      <c r="B202" s="14"/>
      <c r="C202" s="14"/>
      <c r="D202" s="14"/>
      <c r="E202" s="14"/>
      <c r="F202" s="14"/>
      <c r="G202" s="14"/>
      <c r="H202" s="14"/>
      <c r="I202" s="49"/>
      <c r="J202" s="51"/>
      <c r="K202" s="51"/>
      <c r="L202" s="51"/>
      <c r="M202" s="14"/>
      <c r="N202" s="14"/>
      <c r="O202" s="14"/>
      <c r="P202" s="14"/>
      <c r="Q202" s="11"/>
    </row>
    <row r="203" spans="1:17" s="12" customFormat="1" ht="18" thickBot="1" x14ac:dyDescent="0.35">
      <c r="A203" s="9"/>
      <c r="B203" s="14"/>
      <c r="C203" s="14"/>
      <c r="D203" s="21"/>
      <c r="E203" s="52"/>
      <c r="F203" s="52"/>
      <c r="G203" s="52"/>
      <c r="H203" s="44" t="s">
        <v>7</v>
      </c>
      <c r="I203" s="44">
        <f>SUM(I198:I202)</f>
        <v>22</v>
      </c>
      <c r="J203" s="91">
        <f>SUM(J198:J202)</f>
        <v>1</v>
      </c>
      <c r="K203" s="53"/>
      <c r="L203" s="53"/>
      <c r="M203" s="14"/>
      <c r="N203" s="14"/>
      <c r="O203" s="14"/>
      <c r="P203" s="14"/>
      <c r="Q203" s="11"/>
    </row>
    <row r="204" spans="1:17" s="12" customFormat="1" ht="15.75" customHeight="1" x14ac:dyDescent="0.3">
      <c r="A204" s="9"/>
      <c r="B204" s="14"/>
      <c r="C204" s="14"/>
      <c r="D204" s="21"/>
      <c r="E204" s="52"/>
      <c r="F204" s="52"/>
      <c r="G204" s="52"/>
      <c r="H204" s="52"/>
      <c r="I204" s="52"/>
      <c r="J204" s="52"/>
      <c r="K204" s="52"/>
      <c r="L204" s="46"/>
      <c r="M204" s="14"/>
      <c r="N204" s="14"/>
      <c r="O204" s="14"/>
      <c r="P204" s="14"/>
      <c r="Q204" s="11"/>
    </row>
    <row r="205" spans="1:17" s="12" customFormat="1" ht="16.5" x14ac:dyDescent="0.3">
      <c r="A205" s="9"/>
      <c r="B205" s="14"/>
      <c r="C205" s="14"/>
      <c r="D205" s="14"/>
      <c r="E205" s="14"/>
      <c r="F205" s="14"/>
      <c r="G205" s="14"/>
      <c r="H205" s="14"/>
      <c r="I205" s="14"/>
      <c r="J205" s="14"/>
      <c r="K205" s="14"/>
      <c r="L205" s="14"/>
      <c r="M205" s="14"/>
      <c r="N205" s="14"/>
      <c r="O205" s="14"/>
      <c r="P205" s="14"/>
      <c r="Q205" s="11"/>
    </row>
    <row r="206" spans="1:17" s="22" customFormat="1" ht="17.25" x14ac:dyDescent="0.3">
      <c r="A206" s="20"/>
      <c r="B206" s="21"/>
      <c r="C206" s="21"/>
      <c r="D206" s="14"/>
      <c r="E206" s="14"/>
      <c r="F206" s="14"/>
      <c r="G206" s="14"/>
      <c r="H206" s="14"/>
      <c r="I206" s="14"/>
      <c r="J206" s="14"/>
      <c r="K206" s="14"/>
      <c r="L206" s="14"/>
      <c r="M206" s="21"/>
      <c r="N206" s="21"/>
      <c r="O206" s="21"/>
      <c r="P206" s="21"/>
      <c r="Q206" s="23"/>
    </row>
    <row r="207" spans="1:17" s="12" customFormat="1" ht="16.5" x14ac:dyDescent="0.3">
      <c r="A207" s="9"/>
      <c r="B207" s="14"/>
      <c r="C207" s="14"/>
      <c r="D207" s="14"/>
      <c r="E207" s="14"/>
      <c r="F207" s="14"/>
      <c r="G207" s="14"/>
      <c r="H207" s="14"/>
      <c r="I207" s="14"/>
      <c r="J207" s="14"/>
      <c r="K207" s="14"/>
      <c r="L207" s="14"/>
      <c r="M207" s="14"/>
      <c r="N207" s="14"/>
      <c r="O207" s="14"/>
      <c r="P207" s="14"/>
      <c r="Q207" s="11"/>
    </row>
    <row r="208" spans="1:17" s="12" customFormat="1" ht="16.5" x14ac:dyDescent="0.3">
      <c r="A208" s="9"/>
      <c r="B208" s="14"/>
      <c r="C208" s="14"/>
      <c r="D208" s="14"/>
      <c r="E208" s="14"/>
      <c r="F208" s="14"/>
      <c r="G208" s="14"/>
      <c r="H208" s="14"/>
      <c r="I208" s="14"/>
      <c r="J208" s="14"/>
      <c r="K208" s="14"/>
      <c r="L208" s="14"/>
      <c r="M208" s="14"/>
      <c r="N208" s="14"/>
      <c r="O208" s="14"/>
      <c r="P208" s="14"/>
      <c r="Q208" s="11"/>
    </row>
    <row r="209" spans="1:17" s="12" customFormat="1" ht="16.5" x14ac:dyDescent="0.3">
      <c r="A209" s="9"/>
      <c r="B209" s="14"/>
      <c r="C209" s="14"/>
      <c r="D209" s="14"/>
      <c r="E209" s="14"/>
      <c r="F209" s="14"/>
      <c r="G209" s="14"/>
      <c r="H209" s="14"/>
      <c r="I209" s="14"/>
      <c r="J209" s="14"/>
      <c r="K209" s="14"/>
      <c r="L209" s="14"/>
      <c r="M209" s="14"/>
      <c r="N209" s="14"/>
      <c r="O209" s="14"/>
      <c r="P209" s="14"/>
      <c r="Q209" s="11"/>
    </row>
    <row r="210" spans="1:17" s="12" customFormat="1" ht="16.5" x14ac:dyDescent="0.3">
      <c r="A210" s="9"/>
      <c r="B210" s="14"/>
      <c r="C210" s="14"/>
      <c r="D210" s="14"/>
      <c r="E210" s="14"/>
      <c r="F210" s="14"/>
      <c r="G210" s="14"/>
      <c r="H210" s="14"/>
      <c r="I210" s="14"/>
      <c r="J210" s="14"/>
      <c r="K210" s="14"/>
      <c r="L210" s="14"/>
      <c r="M210" s="14"/>
      <c r="N210" s="14"/>
      <c r="O210" s="14"/>
      <c r="P210" s="14"/>
      <c r="Q210" s="11"/>
    </row>
    <row r="211" spans="1:17" s="12" customFormat="1" ht="16.5" x14ac:dyDescent="0.3">
      <c r="A211" s="9"/>
      <c r="B211" s="14"/>
      <c r="C211" s="14"/>
      <c r="D211" s="14"/>
      <c r="E211" s="14"/>
      <c r="F211" s="14"/>
      <c r="G211" s="14"/>
      <c r="H211" s="14"/>
      <c r="I211" s="14"/>
      <c r="J211" s="14"/>
      <c r="K211" s="14"/>
      <c r="L211" s="14"/>
      <c r="M211" s="14"/>
      <c r="N211" s="14"/>
      <c r="O211" s="14"/>
      <c r="P211" s="14"/>
      <c r="Q211" s="11"/>
    </row>
    <row r="212" spans="1:17" s="12" customFormat="1" ht="16.5" x14ac:dyDescent="0.3">
      <c r="A212" s="9"/>
      <c r="B212" s="14"/>
      <c r="C212" s="14"/>
      <c r="D212" s="14"/>
      <c r="E212" s="14"/>
      <c r="F212" s="14"/>
      <c r="G212" s="14"/>
      <c r="H212" s="14"/>
      <c r="I212" s="14"/>
      <c r="J212" s="14"/>
      <c r="K212" s="14"/>
      <c r="L212" s="14"/>
      <c r="M212" s="14"/>
      <c r="N212" s="14"/>
      <c r="O212" s="14"/>
      <c r="P212" s="14"/>
      <c r="Q212" s="11"/>
    </row>
    <row r="213" spans="1:17" s="12" customFormat="1" ht="16.5" x14ac:dyDescent="0.3">
      <c r="A213" s="9"/>
      <c r="B213" s="14"/>
      <c r="C213" s="14"/>
      <c r="D213" s="14"/>
      <c r="E213" s="14"/>
      <c r="F213" s="14"/>
      <c r="G213" s="14"/>
      <c r="H213" s="14"/>
      <c r="I213" s="14"/>
      <c r="J213" s="14"/>
      <c r="K213" s="14"/>
      <c r="L213" s="14"/>
      <c r="M213" s="14"/>
      <c r="N213" s="14"/>
      <c r="O213" s="14"/>
      <c r="P213" s="14"/>
      <c r="Q213" s="11"/>
    </row>
    <row r="214" spans="1:17" s="12" customFormat="1" ht="16.5" x14ac:dyDescent="0.3">
      <c r="A214" s="9"/>
      <c r="B214" s="14"/>
      <c r="C214" s="14"/>
      <c r="D214" s="14"/>
      <c r="E214" s="14"/>
      <c r="F214" s="14"/>
      <c r="G214" s="14"/>
      <c r="H214" s="14"/>
      <c r="I214" s="14"/>
      <c r="J214" s="14"/>
      <c r="K214" s="14"/>
      <c r="L214" s="14"/>
      <c r="M214" s="14"/>
      <c r="N214" s="14"/>
      <c r="O214" s="14"/>
      <c r="P214" s="14"/>
      <c r="Q214" s="11"/>
    </row>
    <row r="215" spans="1:17" s="12" customFormat="1" ht="16.5" x14ac:dyDescent="0.3">
      <c r="A215" s="9"/>
      <c r="B215" s="14"/>
      <c r="C215" s="14"/>
      <c r="D215" s="14"/>
      <c r="E215" s="14"/>
      <c r="F215" s="14"/>
      <c r="G215" s="14"/>
      <c r="H215" s="14"/>
      <c r="I215" s="14"/>
      <c r="J215" s="14"/>
      <c r="K215" s="14"/>
      <c r="L215" s="14"/>
      <c r="M215" s="14"/>
      <c r="N215" s="14"/>
      <c r="O215" s="14"/>
      <c r="P215" s="14"/>
      <c r="Q215" s="11"/>
    </row>
    <row r="216" spans="1:17" s="12" customFormat="1" ht="16.5" x14ac:dyDescent="0.3">
      <c r="A216" s="9"/>
      <c r="B216" s="14"/>
      <c r="C216" s="14"/>
      <c r="D216" s="14"/>
      <c r="E216" s="14"/>
      <c r="F216" s="14"/>
      <c r="G216" s="14"/>
      <c r="H216" s="14"/>
      <c r="I216" s="14"/>
      <c r="J216" s="14"/>
      <c r="K216" s="14"/>
      <c r="L216" s="14"/>
      <c r="M216" s="14"/>
      <c r="N216" s="14"/>
      <c r="O216" s="14"/>
      <c r="P216" s="14"/>
      <c r="Q216" s="11"/>
    </row>
    <row r="217" spans="1:17" s="12" customFormat="1" ht="16.5" x14ac:dyDescent="0.3">
      <c r="A217" s="9"/>
      <c r="B217" s="14"/>
      <c r="C217" s="14"/>
      <c r="D217" s="14"/>
      <c r="E217" s="14"/>
      <c r="F217" s="14"/>
      <c r="G217" s="14"/>
      <c r="H217" s="14"/>
      <c r="I217" s="14"/>
      <c r="J217" s="14"/>
      <c r="K217" s="14"/>
      <c r="L217" s="14"/>
      <c r="M217" s="14"/>
      <c r="N217" s="14"/>
      <c r="O217" s="14"/>
      <c r="P217" s="14"/>
      <c r="Q217" s="11"/>
    </row>
    <row r="218" spans="1:17" s="12" customFormat="1" ht="16.5" x14ac:dyDescent="0.3">
      <c r="A218" s="9"/>
      <c r="B218" s="14"/>
      <c r="C218" s="14"/>
      <c r="D218" s="14"/>
      <c r="E218" s="14"/>
      <c r="F218" s="14"/>
      <c r="G218" s="14"/>
      <c r="H218" s="14"/>
      <c r="I218" s="14"/>
      <c r="J218" s="14"/>
      <c r="K218" s="14"/>
      <c r="L218" s="14"/>
      <c r="M218" s="14"/>
      <c r="N218" s="14"/>
      <c r="O218" s="14"/>
      <c r="P218" s="14"/>
      <c r="Q218" s="11"/>
    </row>
    <row r="219" spans="1:17" s="12" customFormat="1" ht="16.5" x14ac:dyDescent="0.3">
      <c r="A219" s="9"/>
      <c r="B219" s="14"/>
      <c r="C219" s="14"/>
      <c r="D219" s="14"/>
      <c r="E219" s="14"/>
      <c r="F219" s="14"/>
      <c r="G219" s="14"/>
      <c r="H219" s="14"/>
      <c r="I219" s="14"/>
      <c r="J219" s="14"/>
      <c r="K219" s="14"/>
      <c r="L219" s="14"/>
      <c r="M219" s="14"/>
      <c r="N219" s="14"/>
      <c r="O219" s="14"/>
      <c r="P219" s="14"/>
      <c r="Q219" s="11"/>
    </row>
    <row r="220" spans="1:17" s="12" customFormat="1" ht="16.5" x14ac:dyDescent="0.3">
      <c r="A220" s="9"/>
      <c r="B220" s="14"/>
      <c r="C220" s="14"/>
      <c r="D220" s="14"/>
      <c r="E220" s="14"/>
      <c r="F220" s="14"/>
      <c r="G220" s="14"/>
      <c r="H220" s="14"/>
      <c r="I220" s="14"/>
      <c r="J220" s="14"/>
      <c r="K220" s="14"/>
      <c r="L220" s="14"/>
      <c r="M220" s="14"/>
      <c r="N220" s="14"/>
      <c r="O220" s="14"/>
      <c r="P220" s="14"/>
      <c r="Q220" s="11"/>
    </row>
    <row r="221" spans="1:17" s="12" customFormat="1" ht="16.5" x14ac:dyDescent="0.3">
      <c r="A221" s="9"/>
      <c r="B221" s="14"/>
      <c r="C221" s="14"/>
      <c r="D221" s="14"/>
      <c r="E221" s="14"/>
      <c r="F221" s="14"/>
      <c r="G221" s="14"/>
      <c r="H221" s="14"/>
      <c r="I221" s="14"/>
      <c r="J221" s="14"/>
      <c r="K221" s="14"/>
      <c r="L221" s="14"/>
      <c r="M221" s="14"/>
      <c r="N221" s="14"/>
      <c r="O221" s="14"/>
      <c r="P221" s="14"/>
      <c r="Q221" s="11"/>
    </row>
    <row r="222" spans="1:17" s="12" customFormat="1" ht="16.5" x14ac:dyDescent="0.3">
      <c r="A222" s="9"/>
      <c r="B222" s="14"/>
      <c r="C222" s="14"/>
      <c r="D222" s="14"/>
      <c r="E222" s="14"/>
      <c r="F222" s="14"/>
      <c r="G222" s="14"/>
      <c r="H222" s="14"/>
      <c r="I222" s="14"/>
      <c r="J222" s="14"/>
      <c r="K222" s="14"/>
      <c r="L222" s="14"/>
      <c r="M222" s="14"/>
      <c r="N222" s="14"/>
      <c r="O222" s="14"/>
      <c r="P222" s="14"/>
      <c r="Q222" s="11"/>
    </row>
    <row r="223" spans="1:17" s="12" customFormat="1" ht="17.25" thickBot="1" x14ac:dyDescent="0.35">
      <c r="A223" s="9"/>
      <c r="B223" s="14"/>
      <c r="C223" s="14"/>
      <c r="D223" s="14"/>
      <c r="E223" s="14"/>
      <c r="F223" s="14"/>
      <c r="G223" s="14"/>
      <c r="H223" s="14"/>
      <c r="I223" s="14"/>
      <c r="J223" s="14"/>
      <c r="K223" s="14"/>
      <c r="L223" s="14"/>
      <c r="M223" s="14"/>
      <c r="N223" s="14"/>
      <c r="O223" s="14"/>
      <c r="P223" s="14"/>
      <c r="Q223" s="11"/>
    </row>
    <row r="224" spans="1:17" s="12" customFormat="1" ht="20.100000000000001" customHeight="1" thickBot="1" x14ac:dyDescent="0.35">
      <c r="A224" s="9"/>
      <c r="B224" s="14"/>
      <c r="C224" s="14"/>
      <c r="D224" s="138" t="s">
        <v>31</v>
      </c>
      <c r="E224" s="138"/>
      <c r="F224" s="138"/>
      <c r="G224" s="138"/>
      <c r="H224" s="14"/>
      <c r="I224" s="14"/>
      <c r="J224" s="14"/>
      <c r="K224" s="14"/>
      <c r="L224" s="14"/>
      <c r="M224" s="14"/>
      <c r="N224" s="14"/>
      <c r="O224" s="14"/>
      <c r="P224" s="14"/>
      <c r="Q224" s="11"/>
    </row>
    <row r="225" spans="1:17" s="12" customFormat="1" ht="30" customHeight="1" x14ac:dyDescent="0.3">
      <c r="A225" s="9"/>
      <c r="B225" s="14"/>
      <c r="C225" s="14"/>
      <c r="D225" s="92">
        <v>1</v>
      </c>
      <c r="E225" s="139" t="s">
        <v>32</v>
      </c>
      <c r="F225" s="140"/>
      <c r="G225" s="92">
        <v>2</v>
      </c>
      <c r="H225" s="14"/>
      <c r="I225" s="14"/>
      <c r="J225" s="14"/>
      <c r="K225" s="14"/>
      <c r="L225" s="14"/>
      <c r="M225" s="14"/>
      <c r="N225" s="14"/>
      <c r="O225" s="14"/>
      <c r="P225" s="14"/>
      <c r="Q225" s="11"/>
    </row>
    <row r="226" spans="1:17" s="12" customFormat="1" ht="30" customHeight="1" x14ac:dyDescent="0.3">
      <c r="A226" s="9"/>
      <c r="B226" s="14"/>
      <c r="C226" s="14"/>
      <c r="D226" s="93">
        <v>2</v>
      </c>
      <c r="E226" s="141" t="s">
        <v>33</v>
      </c>
      <c r="F226" s="142"/>
      <c r="G226" s="93">
        <v>8</v>
      </c>
      <c r="H226" s="14"/>
      <c r="I226" s="14"/>
      <c r="J226" s="14"/>
      <c r="K226" s="14"/>
      <c r="L226" s="14"/>
      <c r="M226" s="14"/>
      <c r="N226" s="14"/>
      <c r="O226" s="14"/>
      <c r="P226" s="14"/>
      <c r="Q226" s="11"/>
    </row>
    <row r="227" spans="1:17" s="12" customFormat="1" ht="30" customHeight="1" x14ac:dyDescent="0.3">
      <c r="A227" s="9"/>
      <c r="B227" s="14"/>
      <c r="C227" s="57"/>
      <c r="D227" s="93">
        <v>3</v>
      </c>
      <c r="E227" s="143" t="s">
        <v>40</v>
      </c>
      <c r="F227" s="144"/>
      <c r="G227" s="93">
        <v>1</v>
      </c>
      <c r="H227" s="14"/>
      <c r="I227" s="14"/>
      <c r="J227" s="14"/>
      <c r="K227" s="14"/>
      <c r="L227" s="14"/>
      <c r="M227" s="14"/>
      <c r="N227" s="14"/>
      <c r="O227" s="14"/>
      <c r="P227" s="11"/>
      <c r="Q227" s="58"/>
    </row>
    <row r="228" spans="1:17" s="12" customFormat="1" ht="30" customHeight="1" x14ac:dyDescent="0.3">
      <c r="A228" s="9"/>
      <c r="B228" s="14"/>
      <c r="C228" s="57"/>
      <c r="D228" s="93">
        <v>4</v>
      </c>
      <c r="E228" s="143" t="s">
        <v>34</v>
      </c>
      <c r="F228" s="144"/>
      <c r="G228" s="93">
        <v>1</v>
      </c>
      <c r="H228" s="14"/>
      <c r="I228" s="14"/>
      <c r="J228" s="14"/>
      <c r="K228" s="14"/>
      <c r="L228" s="14"/>
      <c r="M228" s="14"/>
      <c r="N228" s="14"/>
      <c r="O228" s="14"/>
      <c r="P228" s="11"/>
      <c r="Q228" s="58"/>
    </row>
    <row r="229" spans="1:17" s="12" customFormat="1" ht="30" customHeight="1" x14ac:dyDescent="0.3">
      <c r="A229" s="9"/>
      <c r="B229" s="14"/>
      <c r="C229" s="57"/>
      <c r="D229" s="93">
        <v>5</v>
      </c>
      <c r="E229" s="143" t="s">
        <v>35</v>
      </c>
      <c r="F229" s="144"/>
      <c r="G229" s="93">
        <v>0</v>
      </c>
      <c r="H229" s="14"/>
      <c r="I229" s="14"/>
      <c r="J229" s="14"/>
      <c r="K229" s="14"/>
      <c r="L229" s="14"/>
      <c r="M229" s="14"/>
      <c r="N229" s="14"/>
      <c r="O229" s="14"/>
      <c r="P229" s="11"/>
      <c r="Q229" s="58"/>
    </row>
    <row r="230" spans="1:17" s="12" customFormat="1" ht="30" customHeight="1" x14ac:dyDescent="0.3">
      <c r="A230" s="9"/>
      <c r="B230" s="14"/>
      <c r="C230" s="57"/>
      <c r="D230" s="93">
        <v>6</v>
      </c>
      <c r="E230" s="143" t="s">
        <v>36</v>
      </c>
      <c r="F230" s="144"/>
      <c r="G230" s="93">
        <v>3</v>
      </c>
      <c r="H230" s="14"/>
      <c r="I230" s="14"/>
      <c r="J230" s="14"/>
      <c r="K230" s="14"/>
      <c r="L230" s="14"/>
      <c r="M230" s="14"/>
      <c r="N230" s="14"/>
      <c r="O230" s="14"/>
      <c r="P230" s="11"/>
      <c r="Q230" s="58"/>
    </row>
    <row r="231" spans="1:17" s="12" customFormat="1" ht="30" customHeight="1" thickBot="1" x14ac:dyDescent="0.35">
      <c r="A231" s="9"/>
      <c r="B231" s="14"/>
      <c r="C231" s="57"/>
      <c r="D231" s="94">
        <v>7</v>
      </c>
      <c r="E231" s="145" t="s">
        <v>37</v>
      </c>
      <c r="F231" s="146"/>
      <c r="G231" s="94">
        <v>7</v>
      </c>
      <c r="H231" s="14"/>
      <c r="I231" s="14"/>
      <c r="J231" s="14" t="s">
        <v>8</v>
      </c>
      <c r="K231" s="14"/>
      <c r="L231" s="14"/>
      <c r="M231" s="14"/>
      <c r="N231" s="14"/>
      <c r="O231" s="14"/>
      <c r="P231" s="11"/>
      <c r="Q231" s="58"/>
    </row>
    <row r="232" spans="1:17" s="12" customFormat="1" ht="30" customHeight="1" thickBot="1" x14ac:dyDescent="0.35">
      <c r="A232" s="9"/>
      <c r="B232" s="14"/>
      <c r="C232" s="57"/>
      <c r="D232" s="147" t="s">
        <v>7</v>
      </c>
      <c r="E232" s="148"/>
      <c r="F232" s="149"/>
      <c r="G232" s="95">
        <f>SUM(G225:G231)</f>
        <v>22</v>
      </c>
      <c r="H232" s="59"/>
      <c r="I232" s="14"/>
      <c r="J232" s="14"/>
      <c r="K232" s="14"/>
      <c r="L232" s="14"/>
      <c r="M232" s="14"/>
      <c r="N232" s="14"/>
      <c r="O232" s="14"/>
      <c r="P232" s="11"/>
      <c r="Q232" s="58"/>
    </row>
    <row r="233" spans="1:17" s="12" customFormat="1" ht="21" customHeight="1" x14ac:dyDescent="0.3">
      <c r="A233" s="9"/>
      <c r="B233" s="14"/>
      <c r="C233" s="57"/>
      <c r="D233" s="83" t="s">
        <v>38</v>
      </c>
      <c r="E233" s="14"/>
      <c r="F233" s="14"/>
      <c r="G233" s="14"/>
      <c r="H233" s="14"/>
      <c r="I233" s="14"/>
      <c r="J233" s="14"/>
      <c r="K233" s="14"/>
      <c r="L233" s="14"/>
      <c r="M233" s="14"/>
      <c r="N233" s="14"/>
      <c r="O233" s="14"/>
      <c r="P233" s="11"/>
      <c r="Q233" s="58"/>
    </row>
    <row r="234" spans="1:17" s="12" customFormat="1" ht="15.75" customHeight="1" x14ac:dyDescent="0.3">
      <c r="A234" s="9"/>
      <c r="B234" s="14"/>
      <c r="C234" s="57"/>
      <c r="D234" s="14"/>
      <c r="E234" s="14"/>
      <c r="F234" s="14"/>
      <c r="G234" s="14"/>
      <c r="H234" s="14"/>
      <c r="I234" s="14"/>
      <c r="J234" s="14"/>
      <c r="K234" s="14"/>
      <c r="L234" s="14"/>
      <c r="M234" s="14"/>
      <c r="N234" s="14"/>
      <c r="O234" s="14"/>
      <c r="P234" s="11"/>
      <c r="Q234" s="58"/>
    </row>
    <row r="235" spans="1:17" s="12" customFormat="1" ht="15.75" customHeight="1" thickBot="1" x14ac:dyDescent="0.35">
      <c r="A235" s="9"/>
      <c r="B235" s="14"/>
      <c r="C235" s="57"/>
      <c r="D235" s="14"/>
      <c r="E235" s="14"/>
      <c r="F235" s="14"/>
      <c r="G235" s="14"/>
      <c r="H235" s="14"/>
      <c r="I235" s="14"/>
      <c r="J235" s="14"/>
      <c r="K235" s="14"/>
      <c r="L235" s="14"/>
      <c r="M235" s="14"/>
      <c r="N235" s="14"/>
      <c r="O235" s="14"/>
      <c r="P235" s="11"/>
      <c r="Q235" s="58"/>
    </row>
    <row r="236" spans="1:17" s="12" customFormat="1" ht="15.75" customHeight="1" thickBot="1" x14ac:dyDescent="0.35">
      <c r="A236" s="9"/>
      <c r="B236" s="130" t="s">
        <v>39</v>
      </c>
      <c r="C236" s="130"/>
      <c r="D236" s="130"/>
      <c r="E236" s="130"/>
      <c r="F236" s="130"/>
      <c r="G236" s="130"/>
      <c r="H236" s="130"/>
      <c r="I236" s="130"/>
      <c r="J236" s="130"/>
      <c r="K236" s="130"/>
      <c r="L236" s="130"/>
      <c r="M236" s="130"/>
      <c r="N236" s="130"/>
      <c r="O236" s="130"/>
      <c r="P236" s="11"/>
      <c r="Q236" s="58"/>
    </row>
    <row r="237" spans="1:17" s="12" customFormat="1" ht="15.75" customHeight="1" x14ac:dyDescent="0.3">
      <c r="A237" s="9"/>
      <c r="B237" s="26"/>
      <c r="C237" s="60"/>
      <c r="D237" s="26"/>
      <c r="E237" s="26"/>
      <c r="F237" s="26"/>
      <c r="G237" s="26"/>
      <c r="H237" s="26"/>
      <c r="I237" s="26"/>
      <c r="J237" s="26"/>
      <c r="K237" s="26"/>
      <c r="L237" s="26"/>
      <c r="M237" s="26"/>
      <c r="N237" s="26"/>
      <c r="O237" s="26"/>
      <c r="P237" s="11"/>
      <c r="Q237" s="58"/>
    </row>
    <row r="238" spans="1:17" s="12" customFormat="1" ht="15.75" customHeight="1" x14ac:dyDescent="0.3">
      <c r="A238" s="9"/>
      <c r="B238" s="26"/>
      <c r="C238" s="60"/>
      <c r="D238" s="26"/>
      <c r="E238" s="26"/>
      <c r="F238" s="26"/>
      <c r="G238" s="26"/>
      <c r="H238" s="26"/>
      <c r="I238" s="26"/>
      <c r="J238" s="26"/>
      <c r="K238" s="26"/>
      <c r="L238" s="26"/>
      <c r="M238" s="26"/>
      <c r="N238" s="26"/>
      <c r="O238" s="26"/>
      <c r="P238" s="11"/>
      <c r="Q238" s="58"/>
    </row>
    <row r="239" spans="1:17" s="12" customFormat="1" ht="15.75" customHeight="1" x14ac:dyDescent="0.3">
      <c r="A239" s="9"/>
      <c r="B239" s="26"/>
      <c r="C239" s="60"/>
      <c r="D239" s="26"/>
      <c r="E239" s="26"/>
      <c r="F239" s="26"/>
      <c r="G239" s="26"/>
      <c r="H239" s="26"/>
      <c r="I239" s="26"/>
      <c r="J239" s="26"/>
      <c r="K239" s="26"/>
      <c r="L239" s="26"/>
      <c r="M239" s="26"/>
      <c r="N239" s="26"/>
      <c r="O239" s="26"/>
      <c r="P239" s="11"/>
      <c r="Q239" s="58"/>
    </row>
    <row r="240" spans="1:17" s="12" customFormat="1" ht="15.75" customHeight="1" x14ac:dyDescent="0.3">
      <c r="A240" s="9"/>
      <c r="B240" s="26"/>
      <c r="C240" s="60"/>
      <c r="D240" s="26"/>
      <c r="E240" s="26"/>
      <c r="F240" s="26"/>
      <c r="G240" s="26"/>
      <c r="H240" s="22"/>
      <c r="I240" s="61"/>
      <c r="J240" s="61"/>
      <c r="K240" s="61"/>
      <c r="L240" s="61"/>
      <c r="M240" s="26"/>
      <c r="N240" s="26"/>
      <c r="O240" s="26"/>
      <c r="P240" s="11"/>
      <c r="Q240" s="58"/>
    </row>
    <row r="241" spans="1:17" s="12" customFormat="1" ht="16.5" x14ac:dyDescent="0.3">
      <c r="A241" s="9"/>
      <c r="B241" s="26"/>
      <c r="C241" s="26"/>
      <c r="D241" s="26"/>
      <c r="E241" s="26"/>
      <c r="F241" s="26"/>
      <c r="G241" s="26"/>
      <c r="H241" s="26"/>
      <c r="I241" s="26"/>
      <c r="J241" s="26"/>
      <c r="K241" s="26"/>
      <c r="L241" s="26"/>
      <c r="M241" s="26"/>
      <c r="N241" s="26"/>
      <c r="O241" s="26"/>
      <c r="P241" s="14"/>
      <c r="Q241" s="11"/>
    </row>
    <row r="242" spans="1:17" s="22" customFormat="1" ht="17.25" x14ac:dyDescent="0.3">
      <c r="A242" s="20"/>
      <c r="B242" s="61"/>
      <c r="C242" s="61"/>
      <c r="D242" s="26"/>
      <c r="E242" s="26"/>
      <c r="F242" s="26"/>
      <c r="G242" s="26"/>
      <c r="H242" s="26"/>
      <c r="I242" s="26"/>
      <c r="J242" s="26"/>
      <c r="K242" s="26"/>
      <c r="L242" s="26"/>
      <c r="M242" s="61"/>
      <c r="N242" s="61"/>
      <c r="O242" s="61"/>
      <c r="P242" s="21"/>
      <c r="Q242" s="23"/>
    </row>
    <row r="243" spans="1:17" s="12" customFormat="1" ht="16.5" x14ac:dyDescent="0.3">
      <c r="A243" s="9"/>
      <c r="B243" s="26"/>
      <c r="C243" s="26"/>
      <c r="D243" s="26"/>
      <c r="E243" s="26"/>
      <c r="F243" s="26"/>
      <c r="G243" s="26"/>
      <c r="H243" s="26"/>
      <c r="I243" s="26"/>
      <c r="J243" s="26"/>
      <c r="K243" s="26"/>
      <c r="L243" s="26"/>
      <c r="M243" s="26"/>
      <c r="N243" s="26"/>
      <c r="O243" s="26"/>
      <c r="P243" s="14"/>
      <c r="Q243" s="11"/>
    </row>
    <row r="244" spans="1:17" s="12" customFormat="1" ht="16.5" x14ac:dyDescent="0.3">
      <c r="A244" s="9"/>
      <c r="B244" s="26"/>
      <c r="C244" s="26"/>
      <c r="D244" s="26"/>
      <c r="E244" s="26"/>
      <c r="F244" s="26"/>
      <c r="G244" s="26"/>
      <c r="H244" s="26"/>
      <c r="I244" s="26"/>
      <c r="J244" s="26"/>
      <c r="K244" s="26"/>
      <c r="L244" s="26"/>
      <c r="M244" s="26"/>
      <c r="N244" s="26"/>
      <c r="O244" s="26"/>
      <c r="P244" s="14"/>
      <c r="Q244" s="11"/>
    </row>
    <row r="245" spans="1:17" s="12" customFormat="1" ht="24" customHeight="1" x14ac:dyDescent="0.3">
      <c r="A245" s="9"/>
      <c r="B245" s="26"/>
      <c r="P245" s="48"/>
      <c r="Q245" s="11"/>
    </row>
    <row r="246" spans="1:17" s="12" customFormat="1" ht="16.5" x14ac:dyDescent="0.3">
      <c r="A246" s="9"/>
      <c r="B246" s="26"/>
      <c r="C246" s="26"/>
      <c r="D246" s="26"/>
      <c r="E246" s="26"/>
      <c r="F246" s="26"/>
      <c r="G246" s="26"/>
      <c r="H246" s="26"/>
      <c r="I246" s="26"/>
      <c r="J246" s="26"/>
      <c r="K246" s="26"/>
      <c r="L246" s="26"/>
      <c r="M246" s="26"/>
      <c r="N246" s="26"/>
      <c r="O246" s="26"/>
      <c r="P246" s="14"/>
      <c r="Q246" s="11"/>
    </row>
    <row r="247" spans="1:17" s="12" customFormat="1" ht="16.5" x14ac:dyDescent="0.3">
      <c r="A247" s="9"/>
      <c r="B247" s="26"/>
      <c r="C247" s="26"/>
      <c r="D247" s="26"/>
      <c r="E247" s="26"/>
      <c r="F247" s="26"/>
      <c r="G247" s="26"/>
      <c r="H247" s="26"/>
      <c r="I247" s="26"/>
      <c r="J247" s="26"/>
      <c r="K247" s="26"/>
      <c r="L247" s="26"/>
      <c r="M247" s="26"/>
      <c r="N247" s="26"/>
      <c r="O247" s="26"/>
      <c r="P247" s="14"/>
      <c r="Q247" s="11"/>
    </row>
    <row r="248" spans="1:17" s="12" customFormat="1" ht="16.5" x14ac:dyDescent="0.3">
      <c r="A248" s="9"/>
      <c r="B248" s="26"/>
      <c r="C248" s="26"/>
      <c r="D248" s="26"/>
      <c r="E248" s="26"/>
      <c r="F248" s="26"/>
      <c r="G248" s="26"/>
      <c r="H248" s="26"/>
      <c r="I248" s="26"/>
      <c r="J248" s="26"/>
      <c r="K248" s="26"/>
      <c r="L248" s="26"/>
      <c r="M248" s="26"/>
      <c r="N248" s="26"/>
      <c r="O248" s="26"/>
      <c r="P248" s="14"/>
      <c r="Q248" s="11"/>
    </row>
    <row r="249" spans="1:17" s="12" customFormat="1" ht="16.5" x14ac:dyDescent="0.3">
      <c r="A249" s="9"/>
      <c r="B249" s="26"/>
      <c r="C249" s="26"/>
      <c r="D249" s="26"/>
      <c r="E249" s="26"/>
      <c r="F249" s="26"/>
      <c r="G249" s="26"/>
      <c r="H249" s="26"/>
      <c r="I249" s="26"/>
      <c r="J249" s="26"/>
      <c r="K249" s="26"/>
      <c r="L249" s="26"/>
      <c r="M249" s="26"/>
      <c r="N249" s="26"/>
      <c r="O249" s="26"/>
      <c r="P249" s="14"/>
      <c r="Q249" s="11"/>
    </row>
    <row r="250" spans="1:17" s="12" customFormat="1" ht="16.5" x14ac:dyDescent="0.3">
      <c r="A250" s="9"/>
      <c r="B250" s="26"/>
      <c r="C250" s="26"/>
      <c r="D250" s="26"/>
      <c r="E250" s="26"/>
      <c r="F250" s="26"/>
      <c r="G250" s="26"/>
      <c r="H250" s="26"/>
      <c r="I250" s="26"/>
      <c r="J250" s="26"/>
      <c r="K250" s="26"/>
      <c r="L250" s="26"/>
      <c r="M250" s="26"/>
      <c r="N250" s="26"/>
      <c r="O250" s="26"/>
      <c r="P250" s="14"/>
      <c r="Q250" s="11"/>
    </row>
    <row r="251" spans="1:17" s="12" customFormat="1" ht="16.5" x14ac:dyDescent="0.3">
      <c r="A251" s="9"/>
      <c r="B251" s="26"/>
      <c r="C251" s="26"/>
      <c r="D251" s="26"/>
      <c r="E251" s="26"/>
      <c r="F251" s="26"/>
      <c r="G251" s="26"/>
      <c r="H251" s="26"/>
      <c r="I251" s="26"/>
      <c r="J251" s="26"/>
      <c r="K251" s="26"/>
      <c r="L251" s="26"/>
      <c r="M251" s="26"/>
      <c r="N251" s="26"/>
      <c r="O251" s="26"/>
      <c r="P251" s="14"/>
      <c r="Q251" s="11"/>
    </row>
    <row r="252" spans="1:17" s="12" customFormat="1" ht="16.5" x14ac:dyDescent="0.3">
      <c r="A252" s="9"/>
      <c r="B252" s="26"/>
      <c r="C252" s="26"/>
      <c r="H252" s="26"/>
      <c r="I252" s="26"/>
      <c r="J252" s="26"/>
      <c r="K252" s="26"/>
      <c r="L252" s="26"/>
      <c r="M252" s="26"/>
      <c r="P252" s="48"/>
      <c r="Q252" s="11"/>
    </row>
    <row r="253" spans="1:17" s="12" customFormat="1" ht="16.5" x14ac:dyDescent="0.3">
      <c r="A253" s="9"/>
      <c r="B253" s="26"/>
      <c r="C253" s="26"/>
      <c r="H253" s="26"/>
      <c r="I253" s="26"/>
      <c r="J253" s="26"/>
      <c r="K253" s="26"/>
      <c r="L253" s="26"/>
      <c r="M253" s="26"/>
      <c r="P253" s="48"/>
      <c r="Q253" s="11"/>
    </row>
    <row r="254" spans="1:17" s="12" customFormat="1" ht="16.5" x14ac:dyDescent="0.3">
      <c r="A254" s="9"/>
      <c r="B254" s="26"/>
      <c r="C254" s="26"/>
      <c r="D254" s="62"/>
      <c r="E254" s="62"/>
      <c r="F254" s="62"/>
      <c r="G254" s="62"/>
      <c r="H254" s="26"/>
      <c r="I254" s="26"/>
      <c r="J254" s="26"/>
      <c r="K254" s="26"/>
      <c r="L254" s="26"/>
      <c r="M254" s="26"/>
      <c r="N254" s="26"/>
      <c r="O254" s="26"/>
      <c r="P254" s="14"/>
      <c r="Q254" s="11"/>
    </row>
    <row r="255" spans="1:17" s="12" customFormat="1" ht="16.5" x14ac:dyDescent="0.3">
      <c r="A255" s="9"/>
      <c r="B255" s="26"/>
      <c r="C255" s="26"/>
      <c r="H255" s="26"/>
      <c r="I255" s="26"/>
      <c r="J255" s="26"/>
      <c r="K255" s="26"/>
      <c r="L255" s="26"/>
      <c r="M255" s="26"/>
      <c r="P255" s="48"/>
      <c r="Q255" s="11"/>
    </row>
    <row r="256" spans="1:17" s="12" customFormat="1" ht="16.5" x14ac:dyDescent="0.3">
      <c r="A256" s="9"/>
      <c r="B256" s="26"/>
      <c r="C256" s="26"/>
      <c r="H256" s="26"/>
      <c r="I256" s="26"/>
      <c r="J256" s="26"/>
      <c r="K256" s="26"/>
      <c r="L256" s="26"/>
      <c r="M256" s="26"/>
      <c r="P256" s="48"/>
      <c r="Q256" s="11"/>
    </row>
    <row r="257" spans="1:17" s="12" customFormat="1" ht="16.5" x14ac:dyDescent="0.3">
      <c r="A257" s="9"/>
      <c r="B257" s="26"/>
      <c r="C257" s="26"/>
      <c r="H257" s="26"/>
      <c r="I257" s="26"/>
      <c r="J257" s="26"/>
      <c r="K257" s="26"/>
      <c r="L257" s="26"/>
      <c r="M257" s="26"/>
      <c r="P257" s="48"/>
      <c r="Q257" s="11"/>
    </row>
    <row r="258" spans="1:17" s="12" customFormat="1" ht="16.5" x14ac:dyDescent="0.3">
      <c r="A258" s="9"/>
      <c r="B258" s="26"/>
      <c r="C258" s="26"/>
      <c r="H258" s="26"/>
      <c r="I258" s="26"/>
      <c r="J258" s="26"/>
      <c r="K258" s="26"/>
      <c r="L258" s="26"/>
      <c r="M258" s="26"/>
      <c r="P258" s="48"/>
      <c r="Q258" s="11"/>
    </row>
    <row r="259" spans="1:17" s="12" customFormat="1" ht="16.5" x14ac:dyDescent="0.3">
      <c r="A259" s="9"/>
      <c r="B259" s="26"/>
      <c r="C259" s="26"/>
      <c r="H259" s="26"/>
      <c r="I259" s="26"/>
      <c r="J259" s="26"/>
      <c r="K259" s="26"/>
      <c r="L259" s="26"/>
      <c r="M259" s="26"/>
      <c r="P259" s="48"/>
      <c r="Q259" s="11"/>
    </row>
    <row r="260" spans="1:17" s="12" customFormat="1" ht="16.5" x14ac:dyDescent="0.3">
      <c r="A260" s="9"/>
      <c r="B260" s="26"/>
      <c r="C260" s="26"/>
      <c r="H260" s="26"/>
      <c r="I260" s="26"/>
      <c r="J260" s="26"/>
      <c r="K260" s="26"/>
      <c r="L260" s="26"/>
      <c r="M260" s="26"/>
      <c r="P260" s="48"/>
      <c r="Q260" s="11"/>
    </row>
    <row r="261" spans="1:17" s="12" customFormat="1" ht="16.5" x14ac:dyDescent="0.3">
      <c r="A261" s="9"/>
      <c r="B261" s="26"/>
      <c r="C261" s="26"/>
      <c r="H261" s="26"/>
      <c r="I261" s="26"/>
      <c r="J261" s="26"/>
      <c r="K261" s="26"/>
      <c r="L261" s="26"/>
      <c r="M261" s="26"/>
      <c r="P261" s="48"/>
      <c r="Q261" s="11"/>
    </row>
    <row r="262" spans="1:17" s="12" customFormat="1" ht="16.5" x14ac:dyDescent="0.3">
      <c r="A262" s="9"/>
      <c r="B262" s="26"/>
      <c r="C262" s="26"/>
      <c r="H262" s="26"/>
      <c r="I262" s="26"/>
      <c r="J262" s="26"/>
      <c r="K262" s="26"/>
      <c r="L262" s="26"/>
      <c r="M262" s="26"/>
      <c r="P262" s="48"/>
      <c r="Q262" s="11"/>
    </row>
    <row r="263" spans="1:17" x14ac:dyDescent="0.25">
      <c r="A263" s="7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2"/>
    </row>
    <row r="264" spans="1:17" x14ac:dyDescent="0.25">
      <c r="B264" s="4"/>
    </row>
    <row r="265" spans="1:17" x14ac:dyDescent="0.25">
      <c r="B265" s="4"/>
    </row>
    <row r="266" spans="1:17" x14ac:dyDescent="0.25">
      <c r="B266" s="4"/>
    </row>
    <row r="267" spans="1:17" x14ac:dyDescent="0.25">
      <c r="B267" s="4"/>
    </row>
    <row r="268" spans="1:17" x14ac:dyDescent="0.25">
      <c r="B268" s="4"/>
    </row>
    <row r="269" spans="1:17" x14ac:dyDescent="0.25">
      <c r="B269" s="4"/>
    </row>
    <row r="270" spans="1:17" x14ac:dyDescent="0.25">
      <c r="B270" s="4"/>
    </row>
  </sheetData>
  <mergeCells count="73">
    <mergeCell ref="E42:I42"/>
    <mergeCell ref="B14:O14"/>
    <mergeCell ref="B15:O15"/>
    <mergeCell ref="C19:F19"/>
    <mergeCell ref="H19:L19"/>
    <mergeCell ref="D41:K41"/>
    <mergeCell ref="E134:I134"/>
    <mergeCell ref="J55:K55"/>
    <mergeCell ref="E54:I54"/>
    <mergeCell ref="E43:I43"/>
    <mergeCell ref="E44:I44"/>
    <mergeCell ref="E45:I45"/>
    <mergeCell ref="E46:I46"/>
    <mergeCell ref="E47:I47"/>
    <mergeCell ref="E48:I48"/>
    <mergeCell ref="E49:I49"/>
    <mergeCell ref="E50:I50"/>
    <mergeCell ref="E51:I51"/>
    <mergeCell ref="E52:I52"/>
    <mergeCell ref="E53:I53"/>
    <mergeCell ref="E174:H174"/>
    <mergeCell ref="E175:H175"/>
    <mergeCell ref="E138:J138"/>
    <mergeCell ref="E55:I55"/>
    <mergeCell ref="E56:I56"/>
    <mergeCell ref="E57:I57"/>
    <mergeCell ref="D93:J93"/>
    <mergeCell ref="E96:H96"/>
    <mergeCell ref="B103:P103"/>
    <mergeCell ref="J56:K56"/>
    <mergeCell ref="J57:K57"/>
    <mergeCell ref="J59:K59"/>
    <mergeCell ref="D105:J105"/>
    <mergeCell ref="E128:J128"/>
    <mergeCell ref="E129:I129"/>
    <mergeCell ref="E133:J133"/>
    <mergeCell ref="E146:H146"/>
    <mergeCell ref="E147:H147"/>
    <mergeCell ref="D171:J171"/>
    <mergeCell ref="E172:H172"/>
    <mergeCell ref="E173:H173"/>
    <mergeCell ref="B236:O236"/>
    <mergeCell ref="J42:K42"/>
    <mergeCell ref="J43:K43"/>
    <mergeCell ref="J44:K44"/>
    <mergeCell ref="J45:K45"/>
    <mergeCell ref="J46:K46"/>
    <mergeCell ref="J47:K47"/>
    <mergeCell ref="J48:K48"/>
    <mergeCell ref="J49:K49"/>
    <mergeCell ref="E226:F226"/>
    <mergeCell ref="E227:F227"/>
    <mergeCell ref="E228:F228"/>
    <mergeCell ref="E229:F229"/>
    <mergeCell ref="E230:F230"/>
    <mergeCell ref="J50:K50"/>
    <mergeCell ref="E231:F231"/>
    <mergeCell ref="J51:K51"/>
    <mergeCell ref="J52:K52"/>
    <mergeCell ref="J53:K53"/>
    <mergeCell ref="J54:K54"/>
    <mergeCell ref="D232:F232"/>
    <mergeCell ref="E198:H198"/>
    <mergeCell ref="E199:H199"/>
    <mergeCell ref="E200:H200"/>
    <mergeCell ref="E201:H201"/>
    <mergeCell ref="D224:G224"/>
    <mergeCell ref="E225:F225"/>
    <mergeCell ref="D197:J197"/>
    <mergeCell ref="E139:I139"/>
    <mergeCell ref="D143:J143"/>
    <mergeCell ref="E144:H144"/>
    <mergeCell ref="E145:H145"/>
  </mergeCells>
  <pageMargins left="0.196527777777778" right="0.196527777777778" top="0.74791666666666701" bottom="0.74791666666666701" header="0.511811023622047" footer="0.511811023622047"/>
  <pageSetup scale="45" orientation="landscape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D88AF5-A644-4392-A3CA-E7D606CE88DA}">
  <dimension ref="A1:Q270"/>
  <sheetViews>
    <sheetView zoomScaleNormal="100" workbookViewId="0">
      <selection activeCell="C19" sqref="C19:F19"/>
    </sheetView>
  </sheetViews>
  <sheetFormatPr baseColWidth="10" defaultColWidth="10.7109375" defaultRowHeight="15" x14ac:dyDescent="0.25"/>
  <cols>
    <col min="1" max="1" width="3.5703125" style="4" customWidth="1"/>
    <col min="2" max="2" width="6.7109375" style="5" customWidth="1"/>
    <col min="3" max="3" width="22.140625" style="4" customWidth="1"/>
    <col min="4" max="4" width="15.7109375" style="4" customWidth="1"/>
    <col min="5" max="5" width="26" style="4" customWidth="1"/>
    <col min="6" max="6" width="31.42578125" style="4" customWidth="1"/>
    <col min="7" max="7" width="26.42578125" style="4" customWidth="1"/>
    <col min="8" max="8" width="17.42578125" style="4" customWidth="1"/>
    <col min="9" max="9" width="19.140625" style="4" customWidth="1"/>
    <col min="10" max="10" width="15.85546875" style="4" customWidth="1"/>
    <col min="11" max="11" width="14.7109375" style="4" customWidth="1"/>
    <col min="12" max="12" width="14" style="4" customWidth="1"/>
    <col min="13" max="13" width="17.85546875" style="4" customWidth="1"/>
    <col min="14" max="14" width="12.140625" style="4" customWidth="1"/>
    <col min="15" max="15" width="14.140625" style="4" customWidth="1"/>
    <col min="16" max="16" width="2.5703125" style="4" hidden="1" customWidth="1"/>
    <col min="17" max="17" width="3.5703125" style="4" customWidth="1"/>
    <col min="18" max="16384" width="10.7109375" style="4"/>
  </cols>
  <sheetData>
    <row r="1" spans="1:17" x14ac:dyDescent="0.25">
      <c r="A1" s="8"/>
      <c r="B1" s="6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</row>
    <row r="2" spans="1:17" x14ac:dyDescent="0.25">
      <c r="A2" s="6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2"/>
    </row>
    <row r="3" spans="1:17" x14ac:dyDescent="0.25">
      <c r="A3" s="6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2"/>
    </row>
    <row r="4" spans="1:17" x14ac:dyDescent="0.25">
      <c r="A4" s="6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2"/>
    </row>
    <row r="5" spans="1:17" x14ac:dyDescent="0.25">
      <c r="A5" s="6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2"/>
    </row>
    <row r="6" spans="1:17" x14ac:dyDescent="0.25">
      <c r="A6" s="6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2"/>
    </row>
    <row r="7" spans="1:17" x14ac:dyDescent="0.25">
      <c r="A7" s="6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2"/>
    </row>
    <row r="8" spans="1:17" x14ac:dyDescent="0.25">
      <c r="A8" s="6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2"/>
    </row>
    <row r="9" spans="1:17" x14ac:dyDescent="0.25">
      <c r="A9" s="6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2"/>
    </row>
    <row r="10" spans="1:17" x14ac:dyDescent="0.25">
      <c r="A10" s="6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2"/>
    </row>
    <row r="11" spans="1:17" x14ac:dyDescent="0.25">
      <c r="A11" s="6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2"/>
    </row>
    <row r="12" spans="1:17" x14ac:dyDescent="0.25">
      <c r="A12" s="6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2"/>
    </row>
    <row r="13" spans="1:17" ht="15.75" thickBot="1" x14ac:dyDescent="0.3">
      <c r="A13" s="6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2"/>
    </row>
    <row r="14" spans="1:17" s="12" customFormat="1" ht="39.950000000000003" customHeight="1" x14ac:dyDescent="0.3">
      <c r="A14" s="9"/>
      <c r="B14" s="119" t="s">
        <v>0</v>
      </c>
      <c r="C14" s="119"/>
      <c r="D14" s="119"/>
      <c r="E14" s="119"/>
      <c r="F14" s="119"/>
      <c r="G14" s="119"/>
      <c r="H14" s="119"/>
      <c r="I14" s="119"/>
      <c r="J14" s="119"/>
      <c r="K14" s="119"/>
      <c r="L14" s="119"/>
      <c r="M14" s="119"/>
      <c r="N14" s="119"/>
      <c r="O14" s="120"/>
      <c r="P14" s="10"/>
      <c r="Q14" s="11"/>
    </row>
    <row r="15" spans="1:17" s="12" customFormat="1" ht="39.950000000000003" customHeight="1" thickBot="1" x14ac:dyDescent="0.45">
      <c r="A15" s="9"/>
      <c r="B15" s="121" t="s">
        <v>43</v>
      </c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21"/>
      <c r="N15" s="121"/>
      <c r="O15" s="122"/>
      <c r="P15" s="13"/>
      <c r="Q15" s="11"/>
    </row>
    <row r="16" spans="1:17" s="12" customFormat="1" ht="16.5" x14ac:dyDescent="0.3">
      <c r="A16" s="9"/>
      <c r="B16" s="14" t="s">
        <v>1</v>
      </c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1"/>
    </row>
    <row r="17" spans="1:17" s="12" customFormat="1" ht="16.5" x14ac:dyDescent="0.3">
      <c r="A17" s="9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1"/>
    </row>
    <row r="18" spans="1:17" s="12" customFormat="1" ht="17.25" thickBot="1" x14ac:dyDescent="0.35">
      <c r="A18" s="9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1"/>
    </row>
    <row r="19" spans="1:17" s="12" customFormat="1" ht="20.100000000000001" customHeight="1" thickBot="1" x14ac:dyDescent="0.35">
      <c r="A19" s="9"/>
      <c r="B19" s="14"/>
      <c r="C19" s="123" t="s">
        <v>2</v>
      </c>
      <c r="D19" s="123"/>
      <c r="E19" s="123"/>
      <c r="F19" s="123"/>
      <c r="G19" s="74"/>
      <c r="H19" s="123" t="s">
        <v>3</v>
      </c>
      <c r="I19" s="123"/>
      <c r="J19" s="123"/>
      <c r="K19" s="123"/>
      <c r="L19" s="123"/>
      <c r="M19" s="74"/>
      <c r="N19" s="74"/>
      <c r="O19" s="74"/>
      <c r="P19" s="14"/>
      <c r="Q19" s="11"/>
    </row>
    <row r="20" spans="1:17" s="81" customFormat="1" ht="20.100000000000001" customHeight="1" thickBot="1" x14ac:dyDescent="0.3">
      <c r="A20" s="75"/>
      <c r="B20" s="76"/>
      <c r="C20" s="77" t="s">
        <v>4</v>
      </c>
      <c r="D20" s="78" t="s">
        <v>5</v>
      </c>
      <c r="E20" s="79" t="s">
        <v>6</v>
      </c>
      <c r="F20" s="77" t="s">
        <v>7</v>
      </c>
      <c r="G20" s="76" t="s">
        <v>8</v>
      </c>
      <c r="H20" s="79" t="s">
        <v>9</v>
      </c>
      <c r="I20" s="79" t="s">
        <v>10</v>
      </c>
      <c r="J20" s="77" t="s">
        <v>11</v>
      </c>
      <c r="K20" s="77" t="s">
        <v>12</v>
      </c>
      <c r="L20" s="77" t="s">
        <v>7</v>
      </c>
      <c r="M20" s="76"/>
      <c r="N20" s="76"/>
      <c r="O20" s="76"/>
      <c r="P20" s="80"/>
      <c r="Q20" s="80"/>
    </row>
    <row r="21" spans="1:17" s="69" customFormat="1" ht="20.100000000000001" customHeight="1" thickBot="1" x14ac:dyDescent="0.35">
      <c r="A21" s="63"/>
      <c r="B21" s="64"/>
      <c r="C21" s="65">
        <v>20</v>
      </c>
      <c r="D21" s="66">
        <v>21</v>
      </c>
      <c r="E21" s="66">
        <v>6</v>
      </c>
      <c r="F21" s="67">
        <f>SUM(C21:E21)</f>
        <v>47</v>
      </c>
      <c r="G21" s="64"/>
      <c r="H21" s="65">
        <v>15</v>
      </c>
      <c r="I21" s="65">
        <v>25</v>
      </c>
      <c r="J21" s="65">
        <v>0</v>
      </c>
      <c r="K21" s="65">
        <v>7</v>
      </c>
      <c r="L21" s="67">
        <f>SUM(H21:K21)</f>
        <v>47</v>
      </c>
      <c r="M21" s="64"/>
      <c r="N21" s="64"/>
      <c r="O21" s="64"/>
      <c r="P21" s="68"/>
      <c r="Q21" s="68"/>
    </row>
    <row r="22" spans="1:17" s="69" customFormat="1" ht="20.100000000000001" customHeight="1" thickBot="1" x14ac:dyDescent="0.35">
      <c r="A22" s="63"/>
      <c r="B22" s="64"/>
      <c r="C22" s="70">
        <f>+C21/F21</f>
        <v>0.42553191489361702</v>
      </c>
      <c r="D22" s="71">
        <f>+D21/F21</f>
        <v>0.44680851063829785</v>
      </c>
      <c r="E22" s="72">
        <f>+E21/F21</f>
        <v>0.1276595744680851</v>
      </c>
      <c r="F22" s="73">
        <v>1</v>
      </c>
      <c r="G22" s="64"/>
      <c r="H22" s="70">
        <f>+H21/L21</f>
        <v>0.31914893617021278</v>
      </c>
      <c r="I22" s="70">
        <f>+I21/L21</f>
        <v>0.53191489361702127</v>
      </c>
      <c r="J22" s="70">
        <f>+J21/L21</f>
        <v>0</v>
      </c>
      <c r="K22" s="70">
        <f>+K21/L21</f>
        <v>0.14893617021276595</v>
      </c>
      <c r="L22" s="73">
        <f>SUM(H22:K22)</f>
        <v>1</v>
      </c>
      <c r="M22" s="64"/>
      <c r="N22" s="64"/>
      <c r="O22" s="64"/>
      <c r="P22" s="68"/>
      <c r="Q22" s="68"/>
    </row>
    <row r="23" spans="1:17" s="12" customFormat="1" ht="16.5" x14ac:dyDescent="0.3">
      <c r="A23" s="9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1"/>
    </row>
    <row r="24" spans="1:17" s="12" customFormat="1" ht="16.5" x14ac:dyDescent="0.3">
      <c r="A24" s="9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1"/>
    </row>
    <row r="25" spans="1:17" s="12" customFormat="1" ht="16.5" x14ac:dyDescent="0.3">
      <c r="A25" s="9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1"/>
    </row>
    <row r="26" spans="1:17" s="12" customFormat="1" ht="23.25" x14ac:dyDescent="0.3">
      <c r="A26" s="9"/>
      <c r="B26" s="14"/>
      <c r="C26" s="14"/>
      <c r="D26" s="14"/>
      <c r="E26" s="14"/>
      <c r="F26" s="14"/>
      <c r="G26" s="82"/>
      <c r="H26" s="14"/>
      <c r="I26" s="14"/>
      <c r="J26" s="14"/>
      <c r="K26" s="14"/>
      <c r="L26" s="14"/>
      <c r="M26" s="14"/>
      <c r="N26" s="14"/>
      <c r="O26" s="14"/>
      <c r="P26" s="14"/>
      <c r="Q26" s="11"/>
    </row>
    <row r="27" spans="1:17" s="12" customFormat="1" ht="16.5" x14ac:dyDescent="0.3">
      <c r="A27" s="9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1"/>
    </row>
    <row r="28" spans="1:17" s="12" customFormat="1" ht="16.5" x14ac:dyDescent="0.3">
      <c r="A28" s="9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1"/>
    </row>
    <row r="29" spans="1:17" s="12" customFormat="1" ht="16.5" x14ac:dyDescent="0.3">
      <c r="A29" s="9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1"/>
    </row>
    <row r="30" spans="1:17" s="12" customFormat="1" ht="16.5" x14ac:dyDescent="0.3">
      <c r="A30" s="9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1"/>
    </row>
    <row r="31" spans="1:17" s="12" customFormat="1" ht="16.5" x14ac:dyDescent="0.3">
      <c r="A31" s="9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1"/>
    </row>
    <row r="32" spans="1:17" s="12" customFormat="1" ht="16.5" x14ac:dyDescent="0.3">
      <c r="A32" s="9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1"/>
    </row>
    <row r="33" spans="1:17" s="12" customFormat="1" ht="16.5" x14ac:dyDescent="0.3">
      <c r="A33" s="9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1"/>
    </row>
    <row r="34" spans="1:17" s="12" customFormat="1" ht="16.5" x14ac:dyDescent="0.3">
      <c r="A34" s="9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1"/>
    </row>
    <row r="35" spans="1:17" s="12" customFormat="1" ht="16.5" x14ac:dyDescent="0.3">
      <c r="A35" s="9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1"/>
    </row>
    <row r="36" spans="1:17" s="12" customFormat="1" ht="16.5" x14ac:dyDescent="0.3">
      <c r="A36" s="9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1"/>
    </row>
    <row r="37" spans="1:17" s="12" customFormat="1" ht="16.5" x14ac:dyDescent="0.3">
      <c r="A37" s="9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1"/>
    </row>
    <row r="38" spans="1:17" s="12" customFormat="1" ht="16.5" x14ac:dyDescent="0.3">
      <c r="A38" s="9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1"/>
    </row>
    <row r="39" spans="1:17" s="12" customFormat="1" ht="16.5" x14ac:dyDescent="0.3">
      <c r="A39" s="9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1"/>
    </row>
    <row r="40" spans="1:17" s="12" customFormat="1" ht="17.25" thickBot="1" x14ac:dyDescent="0.35">
      <c r="A40" s="9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1"/>
    </row>
    <row r="41" spans="1:17" s="12" customFormat="1" ht="20.100000000000001" customHeight="1" thickBot="1" x14ac:dyDescent="0.35">
      <c r="A41" s="9"/>
      <c r="B41" s="14"/>
      <c r="C41" s="14"/>
      <c r="D41" s="124" t="s">
        <v>13</v>
      </c>
      <c r="E41" s="125"/>
      <c r="F41" s="125"/>
      <c r="G41" s="125"/>
      <c r="H41" s="125"/>
      <c r="I41" s="125"/>
      <c r="J41" s="125"/>
      <c r="K41" s="126"/>
      <c r="L41" s="96"/>
      <c r="M41" s="96"/>
      <c r="N41" s="14"/>
      <c r="O41" s="14"/>
      <c r="P41" s="14"/>
      <c r="Q41" s="11"/>
    </row>
    <row r="42" spans="1:17" s="12" customFormat="1" ht="20.100000000000001" customHeight="1" x14ac:dyDescent="0.3">
      <c r="A42" s="9"/>
      <c r="B42" s="14"/>
      <c r="C42" s="14"/>
      <c r="D42" s="99">
        <v>1</v>
      </c>
      <c r="E42" s="150" t="str">
        <f>+'[1]ACUM-MAYO'!A61</f>
        <v>SE TIENE POR NO PRESENTADA ( NO CUMPLIÓ PREVENCIÓN)</v>
      </c>
      <c r="F42" s="151"/>
      <c r="G42" s="151"/>
      <c r="H42" s="151"/>
      <c r="I42" s="152"/>
      <c r="J42" s="158">
        <v>0</v>
      </c>
      <c r="K42" s="159"/>
      <c r="L42" s="97"/>
      <c r="M42" s="98"/>
      <c r="N42" s="14"/>
      <c r="O42" s="14"/>
      <c r="P42" s="14"/>
      <c r="Q42" s="11"/>
    </row>
    <row r="43" spans="1:17" s="12" customFormat="1" ht="20.100000000000001" customHeight="1" x14ac:dyDescent="0.3">
      <c r="A43" s="9"/>
      <c r="B43" s="14"/>
      <c r="C43" s="14"/>
      <c r="D43" s="100">
        <v>2</v>
      </c>
      <c r="E43" s="153" t="str">
        <f>+'[1]ACUM-MAYO'!A62</f>
        <v>NO CUMPLIO CON LOS EXTREMOS DEL ARTÍCULO 79 (REQUISITOS)</v>
      </c>
      <c r="F43" s="154"/>
      <c r="G43" s="154"/>
      <c r="H43" s="154"/>
      <c r="I43" s="155"/>
      <c r="J43" s="156">
        <v>0</v>
      </c>
      <c r="K43" s="157"/>
      <c r="L43" s="97"/>
      <c r="M43" s="98"/>
      <c r="N43" s="14"/>
      <c r="O43" s="14"/>
      <c r="P43" s="14"/>
      <c r="Q43" s="11"/>
    </row>
    <row r="44" spans="1:17" s="12" customFormat="1" ht="20.100000000000001" customHeight="1" x14ac:dyDescent="0.3">
      <c r="A44" s="9"/>
      <c r="B44" s="14"/>
      <c r="C44" s="14"/>
      <c r="D44" s="100">
        <v>3</v>
      </c>
      <c r="E44" s="153" t="str">
        <f>+'[1]ACUM-MAYO'!A63</f>
        <v>INCOMPETENCIA</v>
      </c>
      <c r="F44" s="154"/>
      <c r="G44" s="154"/>
      <c r="H44" s="154"/>
      <c r="I44" s="155"/>
      <c r="J44" s="156">
        <v>0</v>
      </c>
      <c r="K44" s="157"/>
      <c r="L44" s="97"/>
      <c r="M44" s="98"/>
      <c r="N44" s="14"/>
      <c r="O44" s="14"/>
      <c r="P44" s="14"/>
      <c r="Q44" s="11"/>
    </row>
    <row r="45" spans="1:17" s="12" customFormat="1" ht="20.100000000000001" customHeight="1" x14ac:dyDescent="0.3">
      <c r="A45" s="9"/>
      <c r="B45" s="14"/>
      <c r="C45" s="14"/>
      <c r="D45" s="100">
        <v>4</v>
      </c>
      <c r="E45" s="153" t="str">
        <f>+'[1]ACUM-MAYO'!A64</f>
        <v>NEGATIVA POR INEXISTENCIA</v>
      </c>
      <c r="F45" s="154"/>
      <c r="G45" s="154"/>
      <c r="H45" s="154"/>
      <c r="I45" s="155"/>
      <c r="J45" s="156">
        <v>2</v>
      </c>
      <c r="K45" s="157"/>
      <c r="L45" s="97"/>
      <c r="M45" s="98"/>
      <c r="N45" s="14"/>
      <c r="O45" s="14"/>
      <c r="P45" s="14"/>
      <c r="Q45" s="11"/>
    </row>
    <row r="46" spans="1:17" s="12" customFormat="1" ht="20.100000000000001" customHeight="1" x14ac:dyDescent="0.3">
      <c r="A46" s="9"/>
      <c r="B46" s="14"/>
      <c r="C46" s="14"/>
      <c r="D46" s="100">
        <v>5</v>
      </c>
      <c r="E46" s="153" t="str">
        <f>+'[1]ACUM-MAYO'!A65</f>
        <v>NEGATIVA CONFIDENCIAL E INEXISTENTE</v>
      </c>
      <c r="F46" s="154"/>
      <c r="G46" s="154"/>
      <c r="H46" s="154"/>
      <c r="I46" s="155"/>
      <c r="J46" s="156">
        <v>2</v>
      </c>
      <c r="K46" s="157"/>
      <c r="L46" s="97"/>
      <c r="M46" s="98"/>
      <c r="N46" s="14"/>
      <c r="O46" s="14"/>
      <c r="P46" s="14"/>
      <c r="Q46" s="11"/>
    </row>
    <row r="47" spans="1:17" s="12" customFormat="1" ht="20.100000000000001" customHeight="1" x14ac:dyDescent="0.3">
      <c r="A47" s="9"/>
      <c r="B47" s="14"/>
      <c r="C47" s="14"/>
      <c r="D47" s="100">
        <v>6</v>
      </c>
      <c r="E47" s="153" t="str">
        <f>+'[1]ACUM-MAYO'!A66</f>
        <v>AFIRMATIVO</v>
      </c>
      <c r="F47" s="154"/>
      <c r="G47" s="154"/>
      <c r="H47" s="154"/>
      <c r="I47" s="155"/>
      <c r="J47" s="156">
        <v>38</v>
      </c>
      <c r="K47" s="157"/>
      <c r="L47" s="97"/>
      <c r="M47" s="98"/>
      <c r="N47" s="14"/>
      <c r="O47" s="14"/>
      <c r="P47" s="14"/>
      <c r="Q47" s="11"/>
    </row>
    <row r="48" spans="1:17" s="12" customFormat="1" ht="20.100000000000001" customHeight="1" x14ac:dyDescent="0.3">
      <c r="A48" s="9"/>
      <c r="B48" s="14"/>
      <c r="C48" s="14"/>
      <c r="D48" s="100">
        <v>7</v>
      </c>
      <c r="E48" s="153" t="str">
        <f>+'[1]ACUM-MAYO'!A67</f>
        <v>AFIRMATIVO PARCIAL POR CONFIDENCIALIDAD</v>
      </c>
      <c r="F48" s="154"/>
      <c r="G48" s="154"/>
      <c r="H48" s="154"/>
      <c r="I48" s="155"/>
      <c r="J48" s="156">
        <v>3</v>
      </c>
      <c r="K48" s="157"/>
      <c r="L48" s="97"/>
      <c r="M48" s="98"/>
      <c r="N48" s="14"/>
      <c r="O48" s="14"/>
      <c r="P48" s="14"/>
      <c r="Q48" s="11"/>
    </row>
    <row r="49" spans="1:17" s="12" customFormat="1" ht="20.100000000000001" customHeight="1" x14ac:dyDescent="0.3">
      <c r="A49" s="9"/>
      <c r="B49" s="14"/>
      <c r="C49" s="14"/>
      <c r="D49" s="100">
        <v>8</v>
      </c>
      <c r="E49" s="153" t="str">
        <f>+'[1]ACUM-MAYO'!A68</f>
        <v>NEGATIVA POR CONFIDENCIALIDAD Y RESERVADA</v>
      </c>
      <c r="F49" s="154"/>
      <c r="G49" s="154"/>
      <c r="H49" s="154"/>
      <c r="I49" s="155"/>
      <c r="J49" s="156">
        <v>0</v>
      </c>
      <c r="K49" s="157"/>
      <c r="L49" s="97"/>
      <c r="M49" s="98"/>
      <c r="N49" s="14"/>
      <c r="O49" s="14"/>
      <c r="P49" s="14"/>
      <c r="Q49" s="11"/>
    </row>
    <row r="50" spans="1:17" s="12" customFormat="1" ht="20.100000000000001" customHeight="1" x14ac:dyDescent="0.3">
      <c r="A50" s="9"/>
      <c r="B50" s="14"/>
      <c r="C50" s="14"/>
      <c r="D50" s="100">
        <v>9</v>
      </c>
      <c r="E50" s="153" t="str">
        <f>+'[1]ACUM-MAYO'!A69</f>
        <v>AFIRMATIVO PARCIAL POR CONFIDENCIALIDAD E INEXISTENCIA</v>
      </c>
      <c r="F50" s="154"/>
      <c r="G50" s="154"/>
      <c r="H50" s="154"/>
      <c r="I50" s="155"/>
      <c r="J50" s="156">
        <v>0</v>
      </c>
      <c r="K50" s="157"/>
      <c r="L50" s="97"/>
      <c r="M50" s="98"/>
      <c r="N50" s="14"/>
      <c r="O50" s="14"/>
      <c r="P50" s="14"/>
      <c r="Q50" s="11"/>
    </row>
    <row r="51" spans="1:17" s="12" customFormat="1" ht="20.100000000000001" customHeight="1" x14ac:dyDescent="0.3">
      <c r="A51" s="9"/>
      <c r="B51" s="14"/>
      <c r="C51" s="14"/>
      <c r="D51" s="100">
        <v>10</v>
      </c>
      <c r="E51" s="153" t="str">
        <f>+'[1]ACUM-MAYO'!A70</f>
        <v>AFIRMATIVO PARCIAL POR CONFIDENCIALIDAD, RESERVA E INEXISTENCIA</v>
      </c>
      <c r="F51" s="154"/>
      <c r="G51" s="154"/>
      <c r="H51" s="154"/>
      <c r="I51" s="155"/>
      <c r="J51" s="156">
        <v>0</v>
      </c>
      <c r="K51" s="157"/>
      <c r="L51" s="97"/>
      <c r="M51" s="98"/>
      <c r="N51" s="14"/>
      <c r="O51" s="14"/>
      <c r="P51" s="14"/>
      <c r="Q51" s="11"/>
    </row>
    <row r="52" spans="1:17" s="12" customFormat="1" ht="20.100000000000001" customHeight="1" x14ac:dyDescent="0.3">
      <c r="A52" s="9"/>
      <c r="B52" s="14"/>
      <c r="C52" s="14"/>
      <c r="D52" s="100">
        <v>11</v>
      </c>
      <c r="E52" s="153" t="str">
        <f>+'[1]ACUM-MAYO'!A71</f>
        <v>AFIRMATIVO PARCIAL POR INEXISTENCIA</v>
      </c>
      <c r="F52" s="154"/>
      <c r="G52" s="154"/>
      <c r="H52" s="154"/>
      <c r="I52" s="155"/>
      <c r="J52" s="156">
        <v>2</v>
      </c>
      <c r="K52" s="157"/>
      <c r="L52" s="97"/>
      <c r="M52" s="98"/>
      <c r="N52" s="14"/>
      <c r="O52" s="14"/>
      <c r="P52" s="14"/>
      <c r="Q52" s="11"/>
    </row>
    <row r="53" spans="1:17" s="12" customFormat="1" ht="20.100000000000001" customHeight="1" x14ac:dyDescent="0.3">
      <c r="A53" s="9"/>
      <c r="B53" s="14"/>
      <c r="C53" s="14"/>
      <c r="D53" s="100">
        <v>12</v>
      </c>
      <c r="E53" s="153" t="str">
        <f>+'[1]ACUM-MAYO'!A72</f>
        <v>AFIRMATIVO PARCIAL POR RESERVA</v>
      </c>
      <c r="F53" s="154"/>
      <c r="G53" s="154"/>
      <c r="H53" s="154"/>
      <c r="I53" s="155"/>
      <c r="J53" s="156">
        <v>0</v>
      </c>
      <c r="K53" s="157"/>
      <c r="L53" s="97"/>
      <c r="M53" s="98"/>
      <c r="N53" s="14"/>
      <c r="O53" s="14"/>
      <c r="P53" s="14"/>
      <c r="Q53" s="11"/>
    </row>
    <row r="54" spans="1:17" s="12" customFormat="1" ht="20.100000000000001" customHeight="1" x14ac:dyDescent="0.3">
      <c r="A54" s="9"/>
      <c r="B54" s="14"/>
      <c r="C54" s="14"/>
      <c r="D54" s="100">
        <v>13</v>
      </c>
      <c r="E54" s="153" t="str">
        <f>+'[1]ACUM-MAYO'!A73</f>
        <v>AFIRMATIVO PARCIAL POR RESERVA Y CONFIDENCIALIDAD</v>
      </c>
      <c r="F54" s="154"/>
      <c r="G54" s="154"/>
      <c r="H54" s="154"/>
      <c r="I54" s="155"/>
      <c r="J54" s="156">
        <v>0</v>
      </c>
      <c r="K54" s="157"/>
      <c r="L54" s="97"/>
      <c r="M54" s="98"/>
      <c r="N54" s="14"/>
      <c r="O54" s="14"/>
      <c r="P54" s="14"/>
      <c r="Q54" s="11"/>
    </row>
    <row r="55" spans="1:17" s="12" customFormat="1" ht="20.100000000000001" customHeight="1" x14ac:dyDescent="0.3">
      <c r="A55" s="9"/>
      <c r="B55" s="14"/>
      <c r="C55" s="14"/>
      <c r="D55" s="100">
        <v>14</v>
      </c>
      <c r="E55" s="153" t="str">
        <f>+'[1]ACUM-MAYO'!A74</f>
        <v>AFIRMATIVO PARCIAL POR RESERVA E INEXISTENCIA</v>
      </c>
      <c r="F55" s="154"/>
      <c r="G55" s="154"/>
      <c r="H55" s="154"/>
      <c r="I55" s="155"/>
      <c r="J55" s="156">
        <v>0</v>
      </c>
      <c r="K55" s="157"/>
      <c r="L55" s="97"/>
      <c r="M55" s="98"/>
      <c r="N55" s="14"/>
      <c r="O55" s="14"/>
      <c r="P55" s="14"/>
      <c r="Q55" s="11"/>
    </row>
    <row r="56" spans="1:17" s="12" customFormat="1" ht="20.100000000000001" customHeight="1" x14ac:dyDescent="0.3">
      <c r="A56" s="9"/>
      <c r="B56" s="14"/>
      <c r="C56" s="14"/>
      <c r="D56" s="100">
        <v>15</v>
      </c>
      <c r="E56" s="153" t="str">
        <f>+'[1]ACUM-MAYO'!A75</f>
        <v>NEGATIVA  POR RESERVA</v>
      </c>
      <c r="F56" s="154"/>
      <c r="G56" s="154"/>
      <c r="H56" s="154"/>
      <c r="I56" s="155"/>
      <c r="J56" s="156">
        <v>0</v>
      </c>
      <c r="K56" s="157"/>
      <c r="L56" s="97"/>
      <c r="M56" s="98"/>
      <c r="N56" s="14"/>
      <c r="O56" s="14"/>
      <c r="P56" s="14"/>
      <c r="Q56" s="11"/>
    </row>
    <row r="57" spans="1:17" s="12" customFormat="1" ht="20.100000000000001" customHeight="1" thickBot="1" x14ac:dyDescent="0.35">
      <c r="A57" s="9"/>
      <c r="B57" s="14"/>
      <c r="C57" s="14"/>
      <c r="D57" s="101">
        <v>16</v>
      </c>
      <c r="E57" s="133" t="str">
        <f>+'[1]ACUM-MAYO'!A76</f>
        <v>PREVENCIÓN ENTRAMITE</v>
      </c>
      <c r="F57" s="134"/>
      <c r="G57" s="134"/>
      <c r="H57" s="134"/>
      <c r="I57" s="135"/>
      <c r="J57" s="160">
        <v>0</v>
      </c>
      <c r="K57" s="161"/>
      <c r="L57" s="97"/>
      <c r="M57" s="98"/>
      <c r="N57" s="14"/>
      <c r="O57" s="14"/>
      <c r="P57" s="14"/>
      <c r="Q57" s="11"/>
    </row>
    <row r="58" spans="1:17" s="22" customFormat="1" ht="18" thickBot="1" x14ac:dyDescent="0.35">
      <c r="A58" s="20"/>
      <c r="B58" s="21"/>
      <c r="C58" s="21"/>
      <c r="D58" s="64"/>
      <c r="E58" s="64"/>
      <c r="F58" s="64"/>
      <c r="G58" s="64"/>
      <c r="H58" s="64"/>
      <c r="I58" s="64"/>
      <c r="J58" s="69"/>
      <c r="K58" s="69"/>
      <c r="L58" s="69"/>
      <c r="M58" s="69"/>
      <c r="N58" s="21"/>
      <c r="O58" s="21"/>
      <c r="P58" s="21"/>
      <c r="Q58" s="23"/>
    </row>
    <row r="59" spans="1:17" s="12" customFormat="1" ht="17.25" thickBot="1" x14ac:dyDescent="0.35">
      <c r="A59" s="9"/>
      <c r="B59" s="14"/>
      <c r="C59" s="14"/>
      <c r="D59" s="64"/>
      <c r="E59" s="64"/>
      <c r="F59" s="64"/>
      <c r="G59" s="64"/>
      <c r="H59" s="64"/>
      <c r="I59" s="110" t="s">
        <v>7</v>
      </c>
      <c r="J59" s="162">
        <f>SUM(J42:J57)</f>
        <v>47</v>
      </c>
      <c r="K59" s="163"/>
      <c r="L59" s="24"/>
      <c r="N59" s="14"/>
      <c r="O59" s="14"/>
      <c r="P59" s="14"/>
      <c r="Q59" s="11"/>
    </row>
    <row r="60" spans="1:17" s="12" customFormat="1" ht="16.5" x14ac:dyDescent="0.3">
      <c r="A60" s="9"/>
      <c r="B60" s="14"/>
      <c r="C60" s="14"/>
      <c r="D60" s="14"/>
      <c r="E60" s="14"/>
      <c r="F60" s="14"/>
      <c r="G60" s="14"/>
      <c r="H60" s="14"/>
      <c r="I60" s="14"/>
      <c r="J60" s="24"/>
      <c r="K60" s="24"/>
      <c r="L60" s="24"/>
      <c r="M60" s="25"/>
      <c r="N60" s="26"/>
      <c r="O60" s="26"/>
      <c r="P60" s="14"/>
      <c r="Q60" s="11"/>
    </row>
    <row r="61" spans="1:17" s="12" customFormat="1" ht="16.5" x14ac:dyDescent="0.3">
      <c r="A61" s="9"/>
      <c r="B61" s="14"/>
      <c r="C61" s="14"/>
      <c r="D61" s="14"/>
      <c r="E61" s="14"/>
      <c r="F61" s="14"/>
      <c r="G61" s="14"/>
      <c r="H61" s="14"/>
      <c r="I61" s="14"/>
      <c r="J61" s="24"/>
      <c r="K61" s="24"/>
      <c r="L61" s="24"/>
      <c r="M61" s="25"/>
      <c r="N61" s="26"/>
      <c r="O61" s="26"/>
      <c r="P61" s="14"/>
      <c r="Q61" s="11"/>
    </row>
    <row r="62" spans="1:17" s="12" customFormat="1" ht="16.5" x14ac:dyDescent="0.3">
      <c r="A62" s="9"/>
      <c r="B62" s="14"/>
      <c r="C62" s="14"/>
      <c r="D62" s="14"/>
      <c r="E62" s="14"/>
      <c r="F62" s="14"/>
      <c r="G62" s="14"/>
      <c r="H62" s="14"/>
      <c r="I62" s="14"/>
      <c r="J62" s="24"/>
      <c r="K62" s="24"/>
      <c r="L62" s="24"/>
      <c r="M62" s="25"/>
      <c r="N62" s="26"/>
      <c r="O62" s="26"/>
      <c r="P62" s="14"/>
      <c r="Q62" s="11"/>
    </row>
    <row r="63" spans="1:17" s="12" customFormat="1" ht="16.5" x14ac:dyDescent="0.3">
      <c r="A63" s="9"/>
      <c r="B63" s="14"/>
      <c r="C63" s="14"/>
      <c r="D63" s="14"/>
      <c r="E63" s="14"/>
      <c r="F63" s="14"/>
      <c r="G63" s="14"/>
      <c r="H63" s="14"/>
      <c r="I63" s="14"/>
      <c r="J63" s="24"/>
      <c r="K63" s="24"/>
      <c r="L63" s="26"/>
      <c r="M63" s="25"/>
      <c r="N63" s="26"/>
      <c r="O63" s="26"/>
      <c r="P63" s="14"/>
      <c r="Q63" s="11"/>
    </row>
    <row r="64" spans="1:17" s="12" customFormat="1" ht="16.5" x14ac:dyDescent="0.3">
      <c r="A64" s="9"/>
      <c r="B64" s="14"/>
      <c r="C64" s="14"/>
      <c r="D64" s="14"/>
      <c r="E64" s="14"/>
      <c r="F64" s="14"/>
      <c r="G64" s="14"/>
      <c r="H64" s="14"/>
      <c r="I64" s="14"/>
      <c r="J64" s="26"/>
      <c r="K64" s="26"/>
      <c r="L64" s="26"/>
      <c r="M64" s="26"/>
      <c r="N64" s="26"/>
      <c r="O64" s="26"/>
      <c r="P64" s="14"/>
      <c r="Q64" s="11"/>
    </row>
    <row r="65" spans="1:17" s="12" customFormat="1" ht="16.5" x14ac:dyDescent="0.3">
      <c r="A65" s="9"/>
      <c r="B65" s="14"/>
      <c r="C65" s="14"/>
      <c r="D65" s="14"/>
      <c r="E65" s="14"/>
      <c r="F65" s="14"/>
      <c r="G65" s="14"/>
      <c r="H65" s="14"/>
      <c r="I65" s="14"/>
      <c r="J65" s="26"/>
      <c r="K65" s="26"/>
      <c r="L65" s="26"/>
      <c r="M65" s="26"/>
      <c r="N65" s="26"/>
      <c r="O65" s="26"/>
      <c r="P65" s="14"/>
      <c r="Q65" s="11"/>
    </row>
    <row r="66" spans="1:17" s="12" customFormat="1" ht="16.5" x14ac:dyDescent="0.3">
      <c r="A66" s="9"/>
      <c r="B66" s="14"/>
      <c r="C66" s="14"/>
      <c r="D66" s="14"/>
      <c r="E66" s="14"/>
      <c r="F66" s="14"/>
      <c r="G66" s="14"/>
      <c r="H66" s="14"/>
      <c r="I66" s="14"/>
      <c r="J66" s="26"/>
      <c r="K66" s="26"/>
      <c r="L66" s="26"/>
      <c r="M66" s="26"/>
      <c r="N66" s="26"/>
      <c r="O66" s="26"/>
      <c r="P66" s="14"/>
      <c r="Q66" s="11"/>
    </row>
    <row r="67" spans="1:17" s="12" customFormat="1" ht="16.5" x14ac:dyDescent="0.3">
      <c r="A67" s="9"/>
      <c r="B67" s="14"/>
      <c r="C67" s="14"/>
      <c r="D67" s="14"/>
      <c r="E67" s="14"/>
      <c r="F67" s="14"/>
      <c r="G67" s="14"/>
      <c r="H67" s="14"/>
      <c r="I67" s="14"/>
      <c r="J67" s="26"/>
      <c r="K67" s="26"/>
      <c r="L67" s="26"/>
      <c r="M67" s="26"/>
      <c r="N67" s="26"/>
      <c r="O67" s="26"/>
      <c r="P67" s="14"/>
      <c r="Q67" s="11"/>
    </row>
    <row r="68" spans="1:17" s="12" customFormat="1" ht="16.5" x14ac:dyDescent="0.3">
      <c r="A68" s="9"/>
      <c r="B68" s="14"/>
      <c r="C68" s="14"/>
      <c r="D68" s="14"/>
      <c r="E68" s="14"/>
      <c r="F68" s="14"/>
      <c r="G68" s="14"/>
      <c r="H68" s="14"/>
      <c r="I68" s="14"/>
      <c r="J68" s="26"/>
      <c r="K68" s="26"/>
      <c r="L68" s="26"/>
      <c r="M68" s="26"/>
      <c r="N68" s="26"/>
      <c r="O68" s="26"/>
      <c r="P68" s="14"/>
      <c r="Q68" s="11"/>
    </row>
    <row r="69" spans="1:17" s="12" customFormat="1" ht="16.5" x14ac:dyDescent="0.3">
      <c r="A69" s="9"/>
      <c r="B69" s="14"/>
      <c r="C69" s="14"/>
      <c r="D69" s="14"/>
      <c r="E69" s="14"/>
      <c r="F69" s="14"/>
      <c r="G69" s="14"/>
      <c r="H69" s="14"/>
      <c r="I69" s="14"/>
      <c r="J69" s="26"/>
      <c r="K69" s="26"/>
      <c r="L69" s="26"/>
      <c r="M69" s="26"/>
      <c r="N69" s="26"/>
      <c r="O69" s="26"/>
      <c r="P69" s="14"/>
      <c r="Q69" s="11"/>
    </row>
    <row r="70" spans="1:17" s="12" customFormat="1" ht="16.5" x14ac:dyDescent="0.3">
      <c r="A70" s="9"/>
      <c r="B70" s="14"/>
      <c r="C70" s="14"/>
      <c r="D70" s="14"/>
      <c r="E70" s="14"/>
      <c r="F70" s="14"/>
      <c r="G70" s="14"/>
      <c r="H70" s="14"/>
      <c r="I70" s="14"/>
      <c r="J70" s="26"/>
      <c r="K70" s="26"/>
      <c r="L70" s="26"/>
      <c r="M70" s="26"/>
      <c r="N70" s="26"/>
      <c r="O70" s="26"/>
      <c r="P70" s="14"/>
      <c r="Q70" s="11"/>
    </row>
    <row r="71" spans="1:17" s="12" customFormat="1" ht="16.5" x14ac:dyDescent="0.3">
      <c r="A71" s="9"/>
      <c r="B71" s="14"/>
      <c r="C71" s="14"/>
      <c r="D71" s="14"/>
      <c r="E71" s="14"/>
      <c r="F71" s="14"/>
      <c r="G71" s="14"/>
      <c r="H71" s="14"/>
      <c r="I71" s="14"/>
      <c r="J71" s="26"/>
      <c r="K71" s="26"/>
      <c r="L71" s="26"/>
      <c r="M71" s="26"/>
      <c r="N71" s="26"/>
      <c r="O71" s="26"/>
      <c r="P71" s="14"/>
      <c r="Q71" s="11"/>
    </row>
    <row r="72" spans="1:17" s="12" customFormat="1" ht="16.5" x14ac:dyDescent="0.3">
      <c r="A72" s="9"/>
      <c r="B72" s="14"/>
      <c r="C72" s="14"/>
      <c r="D72" s="14"/>
      <c r="E72" s="14"/>
      <c r="F72" s="14"/>
      <c r="G72" s="14"/>
      <c r="H72" s="14"/>
      <c r="I72" s="14"/>
      <c r="J72" s="26"/>
      <c r="K72" s="26"/>
      <c r="L72" s="26"/>
      <c r="M72" s="26"/>
      <c r="N72" s="26"/>
      <c r="O72" s="26"/>
      <c r="P72" s="14"/>
      <c r="Q72" s="11"/>
    </row>
    <row r="73" spans="1:17" s="12" customFormat="1" ht="16.5" x14ac:dyDescent="0.3">
      <c r="A73" s="9"/>
      <c r="B73" s="14"/>
      <c r="C73" s="14"/>
      <c r="D73" s="14"/>
      <c r="E73" s="14"/>
      <c r="F73" s="14"/>
      <c r="G73" s="14"/>
      <c r="H73" s="14"/>
      <c r="I73" s="14"/>
      <c r="J73" s="26"/>
      <c r="K73" s="26"/>
      <c r="L73" s="26"/>
      <c r="M73" s="26"/>
      <c r="N73" s="26"/>
      <c r="O73" s="26"/>
      <c r="P73" s="14"/>
      <c r="Q73" s="11"/>
    </row>
    <row r="74" spans="1:17" s="12" customFormat="1" ht="16.5" x14ac:dyDescent="0.3">
      <c r="A74" s="9"/>
      <c r="B74" s="14"/>
      <c r="C74" s="14"/>
      <c r="D74" s="14"/>
      <c r="E74" s="14"/>
      <c r="F74" s="14"/>
      <c r="G74" s="14"/>
      <c r="H74" s="14"/>
      <c r="I74" s="14"/>
      <c r="J74" s="26"/>
      <c r="K74" s="26"/>
      <c r="L74" s="26"/>
      <c r="M74" s="26"/>
      <c r="N74" s="26"/>
      <c r="O74" s="26"/>
      <c r="P74" s="14"/>
      <c r="Q74" s="11"/>
    </row>
    <row r="75" spans="1:17" s="12" customFormat="1" ht="16.5" x14ac:dyDescent="0.3">
      <c r="A75" s="9"/>
      <c r="B75" s="14"/>
      <c r="C75" s="14"/>
      <c r="D75" s="14"/>
      <c r="E75" s="14"/>
      <c r="F75" s="14"/>
      <c r="G75" s="14"/>
      <c r="H75" s="14"/>
      <c r="I75" s="14"/>
      <c r="J75" s="26"/>
      <c r="K75" s="26"/>
      <c r="L75" s="14"/>
      <c r="M75" s="26"/>
      <c r="N75" s="26"/>
      <c r="O75" s="26"/>
      <c r="P75" s="14"/>
      <c r="Q75" s="11"/>
    </row>
    <row r="76" spans="1:17" s="12" customFormat="1" ht="16.5" x14ac:dyDescent="0.3">
      <c r="A76" s="9"/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1"/>
    </row>
    <row r="77" spans="1:17" s="12" customFormat="1" ht="16.5" x14ac:dyDescent="0.3">
      <c r="A77" s="9"/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1"/>
    </row>
    <row r="78" spans="1:17" s="12" customFormat="1" ht="16.5" x14ac:dyDescent="0.3">
      <c r="A78" s="9"/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1"/>
    </row>
    <row r="79" spans="1:17" s="12" customFormat="1" ht="16.5" x14ac:dyDescent="0.3">
      <c r="A79" s="9"/>
      <c r="B79" s="14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1"/>
    </row>
    <row r="80" spans="1:17" s="12" customFormat="1" ht="16.5" x14ac:dyDescent="0.3">
      <c r="A80" s="9"/>
      <c r="B80" s="14"/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1"/>
    </row>
    <row r="81" spans="1:17" s="12" customFormat="1" ht="16.5" x14ac:dyDescent="0.3">
      <c r="A81" s="9"/>
      <c r="B81" s="14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1"/>
    </row>
    <row r="82" spans="1:17" s="12" customFormat="1" ht="16.5" x14ac:dyDescent="0.3">
      <c r="A82" s="9"/>
      <c r="B82" s="14"/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1"/>
    </row>
    <row r="83" spans="1:17" s="12" customFormat="1" ht="16.5" x14ac:dyDescent="0.3">
      <c r="A83" s="9"/>
      <c r="B83" s="14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1"/>
    </row>
    <row r="84" spans="1:17" s="12" customFormat="1" ht="16.5" x14ac:dyDescent="0.3">
      <c r="A84" s="9"/>
      <c r="B84" s="14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1"/>
    </row>
    <row r="85" spans="1:17" s="12" customFormat="1" ht="16.5" x14ac:dyDescent="0.3">
      <c r="A85" s="9"/>
      <c r="B85" s="14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1"/>
    </row>
    <row r="86" spans="1:17" s="12" customFormat="1" ht="16.5" x14ac:dyDescent="0.3">
      <c r="A86" s="9"/>
      <c r="B86" s="14"/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1"/>
    </row>
    <row r="87" spans="1:17" s="12" customFormat="1" ht="16.5" x14ac:dyDescent="0.3">
      <c r="A87" s="9"/>
      <c r="B87" s="14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1"/>
    </row>
    <row r="88" spans="1:17" s="12" customFormat="1" ht="16.5" x14ac:dyDescent="0.3">
      <c r="A88" s="9"/>
      <c r="B88" s="14"/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1"/>
    </row>
    <row r="89" spans="1:17" s="12" customFormat="1" ht="16.5" x14ac:dyDescent="0.3">
      <c r="A89" s="9"/>
      <c r="B89" s="14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1"/>
    </row>
    <row r="90" spans="1:17" s="12" customFormat="1" ht="16.5" x14ac:dyDescent="0.3">
      <c r="A90" s="9"/>
      <c r="B90" s="14"/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1"/>
    </row>
    <row r="91" spans="1:17" s="12" customFormat="1" ht="16.5" x14ac:dyDescent="0.3">
      <c r="A91" s="9"/>
      <c r="B91" s="14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1"/>
    </row>
    <row r="92" spans="1:17" s="12" customFormat="1" ht="18.75" thickBot="1" x14ac:dyDescent="0.35">
      <c r="A92" s="9"/>
      <c r="B92" s="14"/>
      <c r="C92" s="14"/>
      <c r="D92" s="14"/>
      <c r="E92" s="14"/>
      <c r="F92" s="14"/>
      <c r="G92" s="14"/>
      <c r="H92" s="14"/>
      <c r="I92" s="14"/>
      <c r="J92" s="14"/>
      <c r="K92" s="14"/>
      <c r="L92" s="108"/>
      <c r="M92" s="14"/>
      <c r="N92" s="14"/>
      <c r="O92" s="14"/>
      <c r="P92" s="14"/>
      <c r="Q92" s="11"/>
    </row>
    <row r="93" spans="1:17" s="12" customFormat="1" ht="20.100000000000001" customHeight="1" thickBot="1" x14ac:dyDescent="0.35">
      <c r="A93" s="9"/>
      <c r="B93" s="14"/>
      <c r="C93" s="14"/>
      <c r="D93" s="127" t="s">
        <v>14</v>
      </c>
      <c r="E93" s="127"/>
      <c r="F93" s="127"/>
      <c r="G93" s="127"/>
      <c r="H93" s="127"/>
      <c r="I93" s="127"/>
      <c r="J93" s="127"/>
      <c r="K93" s="108"/>
      <c r="L93" s="33"/>
      <c r="M93" s="14"/>
      <c r="N93" s="14"/>
      <c r="O93" s="14"/>
      <c r="P93" s="14"/>
      <c r="Q93" s="11"/>
    </row>
    <row r="94" spans="1:17" s="12" customFormat="1" ht="20.100000000000001" customHeight="1" thickBot="1" x14ac:dyDescent="0.35">
      <c r="A94" s="9"/>
      <c r="B94" s="14"/>
      <c r="C94" s="14"/>
      <c r="D94" s="28">
        <v>1</v>
      </c>
      <c r="E94" s="29" t="s">
        <v>15</v>
      </c>
      <c r="F94" s="30"/>
      <c r="G94" s="30"/>
      <c r="H94" s="30"/>
      <c r="I94" s="31">
        <v>1</v>
      </c>
      <c r="J94" s="32">
        <f>I94/I100</f>
        <v>2.1276595744680851E-2</v>
      </c>
      <c r="K94" s="33"/>
      <c r="L94" s="33"/>
      <c r="M94" s="14"/>
      <c r="N94" s="14"/>
      <c r="O94" s="14"/>
      <c r="P94" s="14"/>
      <c r="Q94" s="11"/>
    </row>
    <row r="95" spans="1:17" s="12" customFormat="1" ht="20.100000000000001" customHeight="1" thickBot="1" x14ac:dyDescent="0.35">
      <c r="A95" s="9"/>
      <c r="B95" s="14"/>
      <c r="C95" s="14"/>
      <c r="D95" s="28">
        <v>2</v>
      </c>
      <c r="E95" s="34" t="s">
        <v>16</v>
      </c>
      <c r="F95" s="35"/>
      <c r="G95" s="30"/>
      <c r="H95" s="30"/>
      <c r="I95" s="36">
        <v>17</v>
      </c>
      <c r="J95" s="32">
        <f>I95/I100</f>
        <v>0.36170212765957449</v>
      </c>
      <c r="K95" s="33"/>
      <c r="L95" s="33" t="s">
        <v>18</v>
      </c>
      <c r="M95" s="14"/>
      <c r="N95" s="14"/>
      <c r="O95" s="14"/>
      <c r="P95" s="14"/>
      <c r="Q95" s="11"/>
    </row>
    <row r="96" spans="1:17" s="12" customFormat="1" ht="20.100000000000001" customHeight="1" thickBot="1" x14ac:dyDescent="0.35">
      <c r="A96" s="9"/>
      <c r="B96" s="14"/>
      <c r="C96" s="14"/>
      <c r="D96" s="28">
        <v>3</v>
      </c>
      <c r="E96" s="128" t="s">
        <v>17</v>
      </c>
      <c r="F96" s="128"/>
      <c r="G96" s="128"/>
      <c r="H96" s="128"/>
      <c r="I96" s="36">
        <v>29</v>
      </c>
      <c r="J96" s="32">
        <f>+I96/I100</f>
        <v>0.61702127659574468</v>
      </c>
      <c r="K96" s="33"/>
      <c r="L96" s="33"/>
      <c r="M96" s="14"/>
      <c r="N96" s="14"/>
      <c r="O96" s="14"/>
      <c r="P96" s="14"/>
      <c r="Q96" s="11"/>
    </row>
    <row r="97" spans="1:17" s="12" customFormat="1" ht="20.100000000000001" customHeight="1" thickBot="1" x14ac:dyDescent="0.35">
      <c r="A97" s="9"/>
      <c r="B97" s="14"/>
      <c r="C97" s="14"/>
      <c r="D97" s="28">
        <v>4</v>
      </c>
      <c r="E97" s="34" t="s">
        <v>19</v>
      </c>
      <c r="F97" s="35"/>
      <c r="G97" s="30"/>
      <c r="H97" s="30"/>
      <c r="I97" s="36">
        <v>0</v>
      </c>
      <c r="J97" s="32">
        <f>I97/I100</f>
        <v>0</v>
      </c>
      <c r="K97" s="33"/>
      <c r="L97" s="33"/>
      <c r="M97" s="14"/>
      <c r="N97" s="14"/>
      <c r="O97" s="14"/>
      <c r="P97" s="14"/>
      <c r="Q97" s="11"/>
    </row>
    <row r="98" spans="1:17" s="12" customFormat="1" ht="20.100000000000001" customHeight="1" thickBot="1" x14ac:dyDescent="0.35">
      <c r="A98" s="9"/>
      <c r="B98" s="14"/>
      <c r="C98" s="14"/>
      <c r="D98" s="37">
        <v>5</v>
      </c>
      <c r="E98" s="34" t="s">
        <v>20</v>
      </c>
      <c r="F98" s="35"/>
      <c r="G98" s="30"/>
      <c r="H98" s="30"/>
      <c r="I98" s="31">
        <v>0</v>
      </c>
      <c r="J98" s="38">
        <f>+I98/I100</f>
        <v>0</v>
      </c>
      <c r="K98" s="33"/>
      <c r="L98" s="14"/>
      <c r="M98" s="14"/>
      <c r="N98" s="14"/>
      <c r="O98" s="14"/>
      <c r="P98" s="14"/>
      <c r="Q98" s="11"/>
    </row>
    <row r="99" spans="1:17" s="12" customFormat="1" ht="15.75" customHeight="1" thickBot="1" x14ac:dyDescent="0.35">
      <c r="A99" s="9"/>
      <c r="B99" s="14"/>
      <c r="C99" s="14"/>
      <c r="D99" s="39"/>
      <c r="E99" s="40"/>
      <c r="F99" s="40"/>
      <c r="G99" s="41"/>
      <c r="H99" s="40"/>
      <c r="I99" s="40" t="s">
        <v>18</v>
      </c>
      <c r="J99" s="40"/>
      <c r="K99" s="14"/>
      <c r="L99" s="46"/>
      <c r="M99" s="14"/>
      <c r="N99" s="14"/>
      <c r="O99" s="14"/>
      <c r="P99" s="14"/>
      <c r="Q99" s="11"/>
    </row>
    <row r="100" spans="1:17" s="12" customFormat="1" ht="15.75" customHeight="1" thickBot="1" x14ac:dyDescent="0.35">
      <c r="A100" s="9"/>
      <c r="B100" s="14"/>
      <c r="C100" s="14"/>
      <c r="D100" s="40"/>
      <c r="E100" s="40"/>
      <c r="F100" s="40"/>
      <c r="G100" s="42"/>
      <c r="H100" s="43" t="s">
        <v>7</v>
      </c>
      <c r="I100" s="44">
        <f>SUM(I94:I98)</f>
        <v>47</v>
      </c>
      <c r="J100" s="45">
        <v>1</v>
      </c>
      <c r="K100" s="46"/>
      <c r="L100" s="46"/>
      <c r="M100" s="14"/>
      <c r="N100" s="14"/>
      <c r="O100" s="14"/>
      <c r="P100" s="14"/>
      <c r="Q100" s="11"/>
    </row>
    <row r="101" spans="1:17" s="12" customFormat="1" ht="15.75" customHeight="1" x14ac:dyDescent="0.3">
      <c r="A101" s="9"/>
      <c r="B101" s="14"/>
      <c r="C101" s="14"/>
      <c r="D101" s="40"/>
      <c r="E101" s="40"/>
      <c r="F101" s="40"/>
      <c r="G101" s="42"/>
      <c r="H101" s="42"/>
      <c r="I101" s="42"/>
      <c r="J101" s="42"/>
      <c r="K101" s="46"/>
      <c r="L101" s="46"/>
      <c r="M101" s="14"/>
      <c r="N101" s="14"/>
      <c r="O101" s="14"/>
      <c r="P101" s="14"/>
      <c r="Q101" s="11"/>
    </row>
    <row r="102" spans="1:17" s="12" customFormat="1" ht="15.75" customHeight="1" thickBot="1" x14ac:dyDescent="0.35">
      <c r="A102" s="9"/>
      <c r="B102" s="14"/>
      <c r="C102" s="14"/>
      <c r="D102" s="40"/>
      <c r="E102" s="40"/>
      <c r="F102" s="40"/>
      <c r="G102" s="42"/>
      <c r="H102" s="42"/>
      <c r="I102" s="42"/>
      <c r="J102" s="42"/>
      <c r="K102" s="46"/>
      <c r="M102" s="14"/>
      <c r="N102" s="14"/>
      <c r="O102" s="14"/>
      <c r="P102" s="14"/>
      <c r="Q102" s="11"/>
    </row>
    <row r="103" spans="1:17" s="12" customFormat="1" ht="16.5" customHeight="1" thickBot="1" x14ac:dyDescent="0.35">
      <c r="A103" s="9"/>
      <c r="B103" s="130" t="s">
        <v>39</v>
      </c>
      <c r="C103" s="131"/>
      <c r="D103" s="131"/>
      <c r="E103" s="131"/>
      <c r="F103" s="131"/>
      <c r="G103" s="131"/>
      <c r="H103" s="131"/>
      <c r="I103" s="131"/>
      <c r="J103" s="131"/>
      <c r="K103" s="131"/>
      <c r="L103" s="131"/>
      <c r="M103" s="131"/>
      <c r="N103" s="131"/>
      <c r="O103" s="131"/>
      <c r="P103" s="109"/>
      <c r="Q103" s="11"/>
    </row>
    <row r="104" spans="1:17" s="22" customFormat="1" ht="18" x14ac:dyDescent="0.3">
      <c r="A104" s="20"/>
      <c r="B104" s="21"/>
      <c r="C104" s="21"/>
      <c r="D104" s="14"/>
      <c r="E104" s="14"/>
      <c r="F104" s="14"/>
      <c r="G104" s="14"/>
      <c r="H104" s="14"/>
      <c r="I104" s="14"/>
      <c r="J104" s="14"/>
      <c r="K104" s="14"/>
      <c r="L104" s="108"/>
      <c r="M104" s="21"/>
      <c r="N104" s="21"/>
      <c r="O104" s="21"/>
      <c r="P104" s="21"/>
      <c r="Q104" s="11"/>
    </row>
    <row r="105" spans="1:17" s="12" customFormat="1" ht="18" x14ac:dyDescent="0.3">
      <c r="A105" s="9"/>
      <c r="B105" s="14"/>
      <c r="C105" s="14"/>
      <c r="D105" s="129"/>
      <c r="E105" s="129"/>
      <c r="F105" s="129"/>
      <c r="G105" s="129"/>
      <c r="H105" s="129"/>
      <c r="I105" s="129"/>
      <c r="J105" s="129"/>
      <c r="K105" s="108"/>
      <c r="L105" s="14"/>
      <c r="M105" s="14"/>
      <c r="N105" s="14"/>
      <c r="O105" s="14"/>
      <c r="P105" s="14"/>
      <c r="Q105" s="11"/>
    </row>
    <row r="106" spans="1:17" s="12" customFormat="1" ht="16.5" x14ac:dyDescent="0.3">
      <c r="A106" s="9"/>
      <c r="B106" s="14"/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48"/>
      <c r="P106" s="14"/>
      <c r="Q106" s="11"/>
    </row>
    <row r="107" spans="1:17" s="12" customFormat="1" ht="16.5" x14ac:dyDescent="0.3">
      <c r="A107" s="9"/>
      <c r="B107" s="14"/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1"/>
    </row>
    <row r="108" spans="1:17" s="12" customFormat="1" ht="16.5" x14ac:dyDescent="0.3">
      <c r="A108" s="9"/>
      <c r="B108" s="14"/>
      <c r="C108" s="14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1"/>
    </row>
    <row r="109" spans="1:17" s="12" customFormat="1" ht="16.5" x14ac:dyDescent="0.3">
      <c r="A109" s="9"/>
      <c r="B109" s="14"/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1"/>
    </row>
    <row r="110" spans="1:17" s="12" customFormat="1" ht="16.5" x14ac:dyDescent="0.3">
      <c r="A110" s="9"/>
      <c r="B110" s="14"/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1"/>
    </row>
    <row r="111" spans="1:17" s="12" customFormat="1" ht="16.5" x14ac:dyDescent="0.3">
      <c r="A111" s="9"/>
      <c r="B111" s="14"/>
      <c r="C111" s="14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1"/>
    </row>
    <row r="112" spans="1:17" s="12" customFormat="1" ht="16.5" x14ac:dyDescent="0.3">
      <c r="A112" s="9"/>
      <c r="B112" s="14"/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1"/>
    </row>
    <row r="113" spans="1:17" s="12" customFormat="1" ht="16.5" x14ac:dyDescent="0.3">
      <c r="A113" s="9"/>
      <c r="B113" s="14"/>
      <c r="C113" s="14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1"/>
    </row>
    <row r="114" spans="1:17" s="12" customFormat="1" ht="16.5" x14ac:dyDescent="0.3">
      <c r="A114" s="9"/>
      <c r="B114" s="14"/>
      <c r="C114" s="14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 t="s">
        <v>21</v>
      </c>
      <c r="P114" s="14"/>
      <c r="Q114" s="11"/>
    </row>
    <row r="115" spans="1:17" s="12" customFormat="1" ht="16.5" x14ac:dyDescent="0.3">
      <c r="A115" s="9"/>
      <c r="B115" s="14"/>
      <c r="C115" s="14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1"/>
    </row>
    <row r="116" spans="1:17" s="12" customFormat="1" ht="16.5" x14ac:dyDescent="0.3">
      <c r="A116" s="9"/>
      <c r="B116" s="14"/>
      <c r="C116" s="14"/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1"/>
    </row>
    <row r="117" spans="1:17" s="12" customFormat="1" ht="16.5" x14ac:dyDescent="0.3">
      <c r="A117" s="9"/>
      <c r="B117" s="14"/>
      <c r="C117" s="14"/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1"/>
    </row>
    <row r="118" spans="1:17" s="12" customFormat="1" ht="16.5" x14ac:dyDescent="0.3">
      <c r="A118" s="9"/>
      <c r="B118" s="14"/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1"/>
    </row>
    <row r="119" spans="1:17" s="12" customFormat="1" ht="16.5" x14ac:dyDescent="0.3">
      <c r="A119" s="9"/>
      <c r="B119" s="14"/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1"/>
    </row>
    <row r="120" spans="1:17" s="12" customFormat="1" ht="16.5" x14ac:dyDescent="0.3">
      <c r="A120" s="9"/>
      <c r="B120" s="14"/>
      <c r="C120" s="14"/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1"/>
    </row>
    <row r="121" spans="1:17" s="12" customFormat="1" ht="16.5" x14ac:dyDescent="0.3">
      <c r="A121" s="9"/>
      <c r="B121" s="14"/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1"/>
    </row>
    <row r="122" spans="1:17" s="12" customFormat="1" ht="16.5" x14ac:dyDescent="0.3">
      <c r="A122" s="9"/>
      <c r="B122" s="14"/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1"/>
    </row>
    <row r="123" spans="1:17" s="12" customFormat="1" ht="16.5" x14ac:dyDescent="0.3">
      <c r="A123" s="9"/>
      <c r="B123" s="14"/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1"/>
    </row>
    <row r="124" spans="1:17" s="12" customFormat="1" ht="16.5" x14ac:dyDescent="0.3">
      <c r="A124" s="9"/>
      <c r="B124" s="14"/>
      <c r="C124" s="14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1"/>
    </row>
    <row r="125" spans="1:17" s="12" customFormat="1" ht="16.5" x14ac:dyDescent="0.3">
      <c r="A125" s="9"/>
      <c r="B125" s="14"/>
      <c r="C125" s="14"/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1"/>
    </row>
    <row r="126" spans="1:17" s="12" customFormat="1" ht="16.5" x14ac:dyDescent="0.3">
      <c r="A126" s="9"/>
      <c r="B126" s="14"/>
      <c r="C126" s="14"/>
      <c r="D126" s="14"/>
      <c r="E126" s="14"/>
      <c r="F126" s="14"/>
      <c r="G126" s="14"/>
      <c r="H126" s="14"/>
      <c r="I126" s="14"/>
      <c r="J126" s="14"/>
      <c r="K126" s="14"/>
      <c r="L126" s="16"/>
      <c r="M126" s="14"/>
      <c r="N126" s="14"/>
      <c r="O126" s="14"/>
      <c r="P126" s="14"/>
      <c r="Q126" s="11"/>
    </row>
    <row r="127" spans="1:17" s="19" customFormat="1" ht="18.75" thickBot="1" x14ac:dyDescent="0.3">
      <c r="A127" s="15"/>
      <c r="B127" s="16"/>
      <c r="C127" s="16"/>
      <c r="D127" s="16"/>
      <c r="E127" s="16"/>
      <c r="F127" s="16"/>
      <c r="G127" s="16"/>
      <c r="H127" s="16"/>
      <c r="I127" s="16"/>
      <c r="J127" s="16"/>
      <c r="K127" s="16"/>
      <c r="L127" s="108"/>
      <c r="M127" s="16"/>
      <c r="N127" s="16"/>
      <c r="O127" s="16"/>
      <c r="P127" s="16"/>
      <c r="Q127" s="18"/>
    </row>
    <row r="128" spans="1:17" s="19" customFormat="1" ht="20.100000000000001" customHeight="1" thickBot="1" x14ac:dyDescent="0.3">
      <c r="A128" s="15"/>
      <c r="B128" s="16"/>
      <c r="C128" s="16"/>
      <c r="D128" s="16"/>
      <c r="E128" s="123" t="s">
        <v>22</v>
      </c>
      <c r="F128" s="123"/>
      <c r="G128" s="123"/>
      <c r="H128" s="123"/>
      <c r="I128" s="123"/>
      <c r="J128" s="123"/>
      <c r="K128" s="108"/>
      <c r="L128" s="16"/>
      <c r="M128" s="16"/>
      <c r="N128" s="16"/>
      <c r="O128" s="16"/>
      <c r="P128" s="16"/>
      <c r="Q128" s="18"/>
    </row>
    <row r="129" spans="1:17" s="19" customFormat="1" ht="20.100000000000001" customHeight="1" thickBot="1" x14ac:dyDescent="0.3">
      <c r="A129" s="15"/>
      <c r="B129" s="16"/>
      <c r="C129" s="16"/>
      <c r="D129" s="16"/>
      <c r="E129" s="136" t="s">
        <v>23</v>
      </c>
      <c r="F129" s="136"/>
      <c r="G129" s="136"/>
      <c r="H129" s="136"/>
      <c r="I129" s="136"/>
      <c r="J129" s="84">
        <v>229</v>
      </c>
      <c r="K129" s="16"/>
      <c r="L129" s="85"/>
      <c r="M129" s="16"/>
      <c r="N129" s="16"/>
      <c r="O129" s="16"/>
      <c r="P129" s="16"/>
      <c r="Q129" s="18"/>
    </row>
    <row r="130" spans="1:17" s="19" customFormat="1" ht="20.100000000000001" customHeight="1" thickBot="1" x14ac:dyDescent="0.3">
      <c r="A130" s="15"/>
      <c r="B130" s="16"/>
      <c r="C130" s="16"/>
      <c r="D130" s="16"/>
      <c r="E130" s="17"/>
      <c r="F130" s="17"/>
      <c r="G130" s="17"/>
      <c r="H130" s="17"/>
      <c r="I130" s="44" t="s">
        <v>7</v>
      </c>
      <c r="J130" s="44">
        <f>J129</f>
        <v>229</v>
      </c>
      <c r="K130" s="85"/>
      <c r="L130" s="16"/>
      <c r="M130" s="16"/>
      <c r="N130" s="16"/>
      <c r="O130" s="16"/>
      <c r="P130" s="16"/>
      <c r="Q130" s="18"/>
    </row>
    <row r="131" spans="1:17" s="19" customFormat="1" ht="15.75" customHeight="1" x14ac:dyDescent="0.25">
      <c r="A131" s="15"/>
      <c r="B131" s="16"/>
      <c r="C131" s="16"/>
      <c r="D131" s="16"/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O131" s="16"/>
      <c r="P131" s="16"/>
      <c r="Q131" s="18"/>
    </row>
    <row r="132" spans="1:17" s="19" customFormat="1" ht="18.75" thickBot="1" x14ac:dyDescent="0.3">
      <c r="A132" s="15"/>
      <c r="B132" s="16"/>
      <c r="C132" s="16"/>
      <c r="D132" s="16"/>
      <c r="E132" s="16"/>
      <c r="F132" s="16"/>
      <c r="G132" s="16"/>
      <c r="H132" s="16"/>
      <c r="I132" s="16"/>
      <c r="J132" s="16"/>
      <c r="K132" s="16"/>
      <c r="L132" s="108"/>
      <c r="M132" s="16"/>
      <c r="N132" s="16"/>
      <c r="O132" s="16"/>
      <c r="P132" s="16"/>
      <c r="Q132" s="18"/>
    </row>
    <row r="133" spans="1:17" s="19" customFormat="1" ht="20.100000000000001" customHeight="1" thickBot="1" x14ac:dyDescent="0.3">
      <c r="A133" s="15"/>
      <c r="B133" s="16"/>
      <c r="C133" s="16"/>
      <c r="D133" s="16"/>
      <c r="E133" s="123" t="s">
        <v>24</v>
      </c>
      <c r="F133" s="123"/>
      <c r="G133" s="123"/>
      <c r="H133" s="123"/>
      <c r="I133" s="123"/>
      <c r="J133" s="123"/>
      <c r="K133" s="108"/>
      <c r="L133" s="16"/>
      <c r="M133" s="16"/>
      <c r="N133" s="16"/>
      <c r="O133" s="16"/>
      <c r="P133" s="16"/>
      <c r="Q133" s="18"/>
    </row>
    <row r="134" spans="1:17" s="19" customFormat="1" ht="20.100000000000001" customHeight="1" thickBot="1" x14ac:dyDescent="0.3">
      <c r="A134" s="15"/>
      <c r="B134" s="16"/>
      <c r="C134" s="16"/>
      <c r="D134" s="16"/>
      <c r="E134" s="136" t="s">
        <v>25</v>
      </c>
      <c r="F134" s="136"/>
      <c r="G134" s="136"/>
      <c r="H134" s="136"/>
      <c r="I134" s="136"/>
      <c r="J134" s="84">
        <v>0</v>
      </c>
      <c r="K134" s="16"/>
      <c r="L134" s="85"/>
      <c r="M134" s="16"/>
      <c r="N134" s="16"/>
      <c r="O134" s="16"/>
      <c r="P134" s="16"/>
      <c r="Q134" s="18"/>
    </row>
    <row r="135" spans="1:17" s="19" customFormat="1" ht="20.100000000000001" customHeight="1" thickBot="1" x14ac:dyDescent="0.3">
      <c r="A135" s="15"/>
      <c r="B135" s="16"/>
      <c r="C135" s="16"/>
      <c r="D135" s="16"/>
      <c r="E135" s="17"/>
      <c r="F135" s="17"/>
      <c r="G135" s="17"/>
      <c r="H135" s="17"/>
      <c r="I135" s="44" t="s">
        <v>7</v>
      </c>
      <c r="J135" s="44">
        <f>J134</f>
        <v>0</v>
      </c>
      <c r="K135" s="85"/>
      <c r="L135" s="16"/>
      <c r="M135" s="16"/>
      <c r="N135" s="16"/>
      <c r="O135" s="16"/>
      <c r="P135" s="16"/>
      <c r="Q135" s="18"/>
    </row>
    <row r="136" spans="1:17" s="19" customFormat="1" ht="15.75" customHeight="1" x14ac:dyDescent="0.25">
      <c r="A136" s="15"/>
      <c r="B136" s="16"/>
      <c r="C136" s="16"/>
      <c r="D136" s="16"/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16"/>
      <c r="P136" s="16"/>
      <c r="Q136" s="18"/>
    </row>
    <row r="137" spans="1:17" s="19" customFormat="1" ht="15.75" customHeight="1" thickBot="1" x14ac:dyDescent="0.3">
      <c r="A137" s="15"/>
      <c r="B137" s="16"/>
      <c r="C137" s="16"/>
      <c r="D137" s="16"/>
      <c r="E137" s="16"/>
      <c r="F137" s="16"/>
      <c r="G137" s="16"/>
      <c r="H137" s="16"/>
      <c r="I137" s="16"/>
      <c r="J137" s="16"/>
      <c r="K137" s="16"/>
      <c r="L137" s="108"/>
      <c r="M137" s="16"/>
      <c r="N137" s="16"/>
      <c r="O137" s="16"/>
      <c r="P137" s="16"/>
      <c r="Q137" s="18"/>
    </row>
    <row r="138" spans="1:17" s="19" customFormat="1" ht="20.100000000000001" customHeight="1" thickBot="1" x14ac:dyDescent="0.3">
      <c r="A138" s="15"/>
      <c r="B138" s="16"/>
      <c r="C138" s="16"/>
      <c r="D138" s="16"/>
      <c r="E138" s="123" t="s">
        <v>26</v>
      </c>
      <c r="F138" s="123"/>
      <c r="G138" s="123"/>
      <c r="H138" s="123"/>
      <c r="I138" s="123"/>
      <c r="J138" s="123"/>
      <c r="K138" s="108"/>
      <c r="L138" s="16"/>
      <c r="M138" s="16"/>
      <c r="N138" s="16"/>
      <c r="O138" s="16"/>
      <c r="P138" s="16"/>
      <c r="Q138" s="18"/>
    </row>
    <row r="139" spans="1:17" s="19" customFormat="1" ht="20.100000000000001" customHeight="1" thickBot="1" x14ac:dyDescent="0.3">
      <c r="A139" s="15"/>
      <c r="B139" s="16"/>
      <c r="C139" s="16"/>
      <c r="D139" s="16"/>
      <c r="E139" s="136" t="s">
        <v>26</v>
      </c>
      <c r="F139" s="136"/>
      <c r="G139" s="136"/>
      <c r="H139" s="136"/>
      <c r="I139" s="136"/>
      <c r="J139" s="84">
        <v>0</v>
      </c>
      <c r="K139" s="16"/>
      <c r="L139" s="85"/>
      <c r="M139" s="16"/>
      <c r="N139" s="16"/>
      <c r="O139" s="16"/>
      <c r="P139" s="16"/>
      <c r="Q139" s="18"/>
    </row>
    <row r="140" spans="1:17" s="19" customFormat="1" ht="20.100000000000001" customHeight="1" thickBot="1" x14ac:dyDescent="0.3">
      <c r="A140" s="15"/>
      <c r="B140" s="16"/>
      <c r="C140" s="16"/>
      <c r="D140" s="16"/>
      <c r="E140" s="17"/>
      <c r="F140" s="17"/>
      <c r="G140" s="17"/>
      <c r="H140" s="17"/>
      <c r="I140" s="44" t="s">
        <v>7</v>
      </c>
      <c r="J140" s="44">
        <f>J139</f>
        <v>0</v>
      </c>
      <c r="K140" s="85"/>
      <c r="L140" s="16"/>
      <c r="M140" s="16"/>
      <c r="N140" s="16"/>
      <c r="O140" s="16"/>
      <c r="P140" s="16"/>
      <c r="Q140" s="18"/>
    </row>
    <row r="141" spans="1:17" s="19" customFormat="1" ht="16.5" x14ac:dyDescent="0.25">
      <c r="A141" s="15"/>
      <c r="B141" s="16"/>
      <c r="C141" s="16"/>
      <c r="D141" s="86"/>
      <c r="E141" s="86"/>
      <c r="F141" s="86"/>
      <c r="G141" s="86"/>
      <c r="H141" s="86"/>
      <c r="I141" s="16"/>
      <c r="J141" s="16"/>
      <c r="K141" s="16"/>
      <c r="L141" s="16"/>
      <c r="M141" s="16"/>
      <c r="N141" s="16"/>
      <c r="O141" s="16"/>
      <c r="P141" s="16"/>
      <c r="Q141" s="18"/>
    </row>
    <row r="142" spans="1:17" s="19" customFormat="1" ht="18.75" thickBot="1" x14ac:dyDescent="0.3">
      <c r="A142" s="15"/>
      <c r="B142" s="16"/>
      <c r="C142" s="16"/>
      <c r="D142" s="16"/>
      <c r="E142" s="16"/>
      <c r="F142" s="16"/>
      <c r="G142" s="16"/>
      <c r="H142" s="16"/>
      <c r="I142" s="16"/>
      <c r="J142" s="16"/>
      <c r="K142" s="16"/>
      <c r="L142" s="108"/>
      <c r="M142" s="16"/>
      <c r="N142" s="16"/>
      <c r="O142" s="16"/>
      <c r="P142" s="16"/>
      <c r="Q142" s="18"/>
    </row>
    <row r="143" spans="1:17" s="12" customFormat="1" ht="19.5" customHeight="1" thickBot="1" x14ac:dyDescent="0.35">
      <c r="A143" s="9"/>
      <c r="B143" s="14"/>
      <c r="C143" s="14"/>
      <c r="D143" s="123" t="s">
        <v>27</v>
      </c>
      <c r="E143" s="123"/>
      <c r="F143" s="123"/>
      <c r="G143" s="123"/>
      <c r="H143" s="123"/>
      <c r="I143" s="123"/>
      <c r="J143" s="123"/>
      <c r="K143" s="108"/>
      <c r="L143" s="50"/>
      <c r="M143" s="14"/>
      <c r="N143" s="14"/>
      <c r="O143" s="14"/>
      <c r="P143" s="14"/>
      <c r="Q143" s="11"/>
    </row>
    <row r="144" spans="1:17" s="12" customFormat="1" ht="20.100000000000001" customHeight="1" thickBot="1" x14ac:dyDescent="0.35">
      <c r="A144" s="9"/>
      <c r="B144" s="14"/>
      <c r="C144" s="14"/>
      <c r="D144" s="107">
        <v>1</v>
      </c>
      <c r="E144" s="137" t="str">
        <f>+'[1]ACUM-MAYO'!A162</f>
        <v>ORDINARIA</v>
      </c>
      <c r="F144" s="137"/>
      <c r="G144" s="137"/>
      <c r="H144" s="137"/>
      <c r="I144" s="36">
        <v>42</v>
      </c>
      <c r="J144" s="32">
        <f>I144/I149</f>
        <v>0.8936170212765957</v>
      </c>
      <c r="K144" s="50"/>
      <c r="L144" s="50"/>
      <c r="M144" s="14"/>
      <c r="N144" s="14"/>
      <c r="O144" s="14"/>
      <c r="P144" s="14"/>
      <c r="Q144" s="11"/>
    </row>
    <row r="145" spans="1:17" s="12" customFormat="1" ht="20.100000000000001" customHeight="1" thickBot="1" x14ac:dyDescent="0.35">
      <c r="A145" s="9"/>
      <c r="B145" s="14"/>
      <c r="C145" s="14"/>
      <c r="D145" s="107">
        <v>2</v>
      </c>
      <c r="E145" s="137" t="str">
        <f>+'[1]ACUM-MAYO'!A163</f>
        <v>FUNDAMENTAL</v>
      </c>
      <c r="F145" s="137"/>
      <c r="G145" s="137"/>
      <c r="H145" s="137"/>
      <c r="I145" s="36">
        <v>3</v>
      </c>
      <c r="J145" s="88">
        <f>I145/I149</f>
        <v>6.3829787234042548E-2</v>
      </c>
      <c r="K145" s="50"/>
      <c r="L145" s="50"/>
      <c r="M145" s="14"/>
      <c r="N145" s="14"/>
      <c r="O145" s="14"/>
      <c r="P145" s="14"/>
      <c r="Q145" s="11"/>
    </row>
    <row r="146" spans="1:17" s="12" customFormat="1" ht="20.100000000000001" customHeight="1" thickBot="1" x14ac:dyDescent="0.35">
      <c r="A146" s="9"/>
      <c r="B146" s="14"/>
      <c r="C146" s="14"/>
      <c r="D146" s="89">
        <v>4</v>
      </c>
      <c r="E146" s="137" t="str">
        <f>+'[1]ACUM-MAYO'!A165</f>
        <v>RESERVADA</v>
      </c>
      <c r="F146" s="137"/>
      <c r="G146" s="137"/>
      <c r="H146" s="137"/>
      <c r="I146" s="36">
        <v>0</v>
      </c>
      <c r="J146" s="88">
        <f>I146/I149</f>
        <v>0</v>
      </c>
      <c r="K146" s="50"/>
      <c r="L146" s="50"/>
      <c r="M146" s="14"/>
      <c r="N146" s="14"/>
      <c r="O146" s="14"/>
      <c r="P146" s="14"/>
      <c r="Q146" s="11"/>
    </row>
    <row r="147" spans="1:17" s="12" customFormat="1" ht="20.100000000000001" customHeight="1" thickBot="1" x14ac:dyDescent="0.35">
      <c r="A147" s="9"/>
      <c r="B147" s="14"/>
      <c r="C147" s="14"/>
      <c r="D147" s="107">
        <v>3</v>
      </c>
      <c r="E147" s="137" t="s">
        <v>28</v>
      </c>
      <c r="F147" s="137"/>
      <c r="G147" s="137"/>
      <c r="H147" s="137"/>
      <c r="I147" s="36">
        <v>2</v>
      </c>
      <c r="J147" s="90">
        <f>I147/I149</f>
        <v>4.2553191489361701E-2</v>
      </c>
      <c r="K147" s="50"/>
      <c r="L147" s="51"/>
      <c r="M147" s="14"/>
      <c r="N147" s="14"/>
      <c r="O147" s="14"/>
      <c r="P147" s="14"/>
      <c r="Q147" s="11"/>
    </row>
    <row r="148" spans="1:17" s="12" customFormat="1" ht="17.25" thickBot="1" x14ac:dyDescent="0.35">
      <c r="A148" s="9"/>
      <c r="B148" s="14"/>
      <c r="C148" s="14"/>
      <c r="D148" s="14"/>
      <c r="E148" s="14"/>
      <c r="F148" s="14"/>
      <c r="G148" s="14"/>
      <c r="H148" s="14"/>
      <c r="I148" s="49"/>
      <c r="J148" s="51"/>
      <c r="K148" s="51"/>
      <c r="L148" s="53"/>
      <c r="M148" s="14"/>
      <c r="N148" s="14"/>
      <c r="O148" s="14"/>
      <c r="P148" s="14"/>
      <c r="Q148" s="11"/>
    </row>
    <row r="149" spans="1:17" s="12" customFormat="1" ht="18" thickBot="1" x14ac:dyDescent="0.35">
      <c r="A149" s="9"/>
      <c r="B149" s="14"/>
      <c r="C149" s="14"/>
      <c r="D149" s="21"/>
      <c r="E149" s="52"/>
      <c r="F149" s="52"/>
      <c r="G149" s="52"/>
      <c r="H149" s="44" t="s">
        <v>7</v>
      </c>
      <c r="I149" s="44">
        <f>SUM(I144:I147)</f>
        <v>47</v>
      </c>
      <c r="J149" s="91">
        <f>SUM(J144:J147)</f>
        <v>0.99999999999999989</v>
      </c>
      <c r="K149" s="53"/>
      <c r="L149" s="14"/>
      <c r="M149" s="14"/>
      <c r="N149" s="14"/>
      <c r="O149" s="14"/>
      <c r="P149" s="14"/>
      <c r="Q149" s="11"/>
    </row>
    <row r="150" spans="1:17" s="12" customFormat="1" ht="16.5" x14ac:dyDescent="0.3">
      <c r="A150" s="9"/>
      <c r="B150" s="14"/>
      <c r="C150" s="14"/>
      <c r="D150" s="14"/>
      <c r="E150" s="14"/>
      <c r="F150" s="14"/>
      <c r="G150" s="14"/>
      <c r="H150" s="54"/>
      <c r="I150" s="14"/>
      <c r="J150" s="14"/>
      <c r="K150" s="14"/>
      <c r="L150" s="14"/>
      <c r="M150" s="14"/>
      <c r="N150" s="14"/>
      <c r="O150" s="14"/>
      <c r="P150" s="14"/>
      <c r="Q150" s="11"/>
    </row>
    <row r="151" spans="1:17" s="22" customFormat="1" ht="17.25" x14ac:dyDescent="0.3">
      <c r="A151" s="20"/>
      <c r="B151" s="21"/>
      <c r="C151" s="21"/>
      <c r="D151" s="14"/>
      <c r="E151" s="14"/>
      <c r="F151" s="14"/>
      <c r="G151" s="14"/>
      <c r="H151" s="54"/>
      <c r="I151" s="14"/>
      <c r="J151" s="14"/>
      <c r="K151" s="14"/>
      <c r="L151" s="14"/>
      <c r="M151" s="21"/>
      <c r="N151" s="21"/>
      <c r="O151" s="21"/>
      <c r="P151" s="21"/>
      <c r="Q151" s="23"/>
    </row>
    <row r="152" spans="1:17" s="12" customFormat="1" ht="16.5" x14ac:dyDescent="0.3">
      <c r="A152" s="9"/>
      <c r="B152" s="14"/>
      <c r="C152" s="14"/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1"/>
    </row>
    <row r="153" spans="1:17" s="12" customFormat="1" ht="16.5" x14ac:dyDescent="0.3">
      <c r="A153" s="9"/>
      <c r="B153" s="14"/>
      <c r="C153" s="14"/>
      <c r="D153" s="14"/>
      <c r="E153" s="14"/>
      <c r="F153" s="14"/>
      <c r="G153" s="14"/>
      <c r="H153" s="54"/>
      <c r="I153" s="14"/>
      <c r="J153" s="14"/>
      <c r="K153" s="14"/>
      <c r="L153" s="14"/>
      <c r="M153" s="14"/>
      <c r="N153" s="14"/>
      <c r="O153" s="14"/>
      <c r="P153" s="14"/>
      <c r="Q153" s="11"/>
    </row>
    <row r="154" spans="1:17" s="12" customFormat="1" ht="16.5" x14ac:dyDescent="0.3">
      <c r="A154" s="9"/>
      <c r="B154" s="14"/>
      <c r="C154" s="14"/>
      <c r="D154" s="14"/>
      <c r="E154" s="14"/>
      <c r="F154" s="14"/>
      <c r="G154" s="14"/>
      <c r="H154" s="54"/>
      <c r="I154" s="14"/>
      <c r="J154" s="14"/>
      <c r="K154" s="14"/>
      <c r="L154" s="14"/>
      <c r="M154" s="14"/>
      <c r="N154" s="14"/>
      <c r="O154" s="14"/>
      <c r="P154" s="14"/>
      <c r="Q154" s="11"/>
    </row>
    <row r="155" spans="1:17" s="12" customFormat="1" ht="16.5" x14ac:dyDescent="0.3">
      <c r="A155" s="9"/>
      <c r="B155" s="14"/>
      <c r="C155" s="14"/>
      <c r="D155" s="14"/>
      <c r="E155" s="14"/>
      <c r="F155" s="14"/>
      <c r="G155" s="14"/>
      <c r="H155" s="54"/>
      <c r="I155" s="14"/>
      <c r="J155" s="14"/>
      <c r="K155" s="14"/>
      <c r="L155" s="14"/>
      <c r="M155" s="14"/>
      <c r="N155" s="14"/>
      <c r="O155" s="14"/>
      <c r="P155" s="14"/>
      <c r="Q155" s="11"/>
    </row>
    <row r="156" spans="1:17" s="12" customFormat="1" ht="16.5" x14ac:dyDescent="0.3">
      <c r="A156" s="9"/>
      <c r="B156" s="14"/>
      <c r="C156" s="14"/>
      <c r="D156" s="14"/>
      <c r="E156" s="14"/>
      <c r="F156" s="14"/>
      <c r="G156" s="14"/>
      <c r="H156" s="54"/>
      <c r="I156" s="14"/>
      <c r="J156" s="14"/>
      <c r="K156" s="14"/>
      <c r="L156" s="14"/>
      <c r="M156" s="14"/>
      <c r="N156" s="14"/>
      <c r="O156" s="14"/>
      <c r="P156" s="14"/>
      <c r="Q156" s="11"/>
    </row>
    <row r="157" spans="1:17" s="12" customFormat="1" ht="16.5" x14ac:dyDescent="0.3">
      <c r="A157" s="9"/>
      <c r="B157" s="14"/>
      <c r="C157" s="14"/>
      <c r="D157" s="14"/>
      <c r="E157" s="14"/>
      <c r="F157" s="14"/>
      <c r="G157" s="14"/>
      <c r="H157" s="54"/>
      <c r="I157" s="14"/>
      <c r="J157" s="14"/>
      <c r="K157" s="14"/>
      <c r="L157" s="14"/>
      <c r="M157" s="14"/>
      <c r="N157" s="14"/>
      <c r="O157" s="14"/>
      <c r="P157" s="14"/>
      <c r="Q157" s="11"/>
    </row>
    <row r="158" spans="1:17" s="12" customFormat="1" ht="16.5" x14ac:dyDescent="0.3">
      <c r="A158" s="9"/>
      <c r="B158" s="14"/>
      <c r="C158" s="14"/>
      <c r="D158" s="14"/>
      <c r="E158" s="14"/>
      <c r="F158" s="14"/>
      <c r="G158" s="14"/>
      <c r="H158" s="54"/>
      <c r="I158" s="14"/>
      <c r="J158" s="14"/>
      <c r="K158" s="14"/>
      <c r="L158" s="14"/>
      <c r="M158" s="14"/>
      <c r="N158" s="14"/>
      <c r="O158" s="14"/>
      <c r="P158" s="14"/>
      <c r="Q158" s="11"/>
    </row>
    <row r="159" spans="1:17" s="12" customFormat="1" ht="16.5" x14ac:dyDescent="0.3">
      <c r="A159" s="9"/>
      <c r="B159" s="14"/>
      <c r="C159" s="14"/>
      <c r="D159" s="14"/>
      <c r="E159" s="14"/>
      <c r="F159" s="14"/>
      <c r="G159" s="14"/>
      <c r="H159" s="54"/>
      <c r="I159" s="14"/>
      <c r="J159" s="14"/>
      <c r="K159" s="14"/>
      <c r="L159" s="14"/>
      <c r="M159" s="14"/>
      <c r="N159" s="14"/>
      <c r="O159" s="14"/>
      <c r="P159" s="14"/>
      <c r="Q159" s="11"/>
    </row>
    <row r="160" spans="1:17" s="12" customFormat="1" ht="16.5" x14ac:dyDescent="0.3">
      <c r="A160" s="9"/>
      <c r="B160" s="14"/>
      <c r="C160" s="14"/>
      <c r="D160" s="14"/>
      <c r="E160" s="14"/>
      <c r="F160" s="14"/>
      <c r="G160" s="14"/>
      <c r="H160" s="54"/>
      <c r="I160" s="14"/>
      <c r="J160" s="14"/>
      <c r="K160" s="14"/>
      <c r="L160" s="14"/>
      <c r="M160" s="14"/>
      <c r="N160" s="14"/>
      <c r="O160" s="14"/>
      <c r="P160" s="14"/>
      <c r="Q160" s="11"/>
    </row>
    <row r="161" spans="1:17" s="12" customFormat="1" ht="16.5" x14ac:dyDescent="0.3">
      <c r="A161" s="9"/>
      <c r="B161" s="14"/>
      <c r="C161" s="14"/>
      <c r="D161" s="14"/>
      <c r="E161" s="14"/>
      <c r="F161" s="14"/>
      <c r="G161" s="14"/>
      <c r="H161" s="54"/>
      <c r="I161" s="14"/>
      <c r="J161" s="14"/>
      <c r="K161" s="14"/>
      <c r="L161" s="14"/>
      <c r="M161" s="14"/>
      <c r="N161" s="14"/>
      <c r="O161" s="14"/>
      <c r="P161" s="14"/>
      <c r="Q161" s="11"/>
    </row>
    <row r="162" spans="1:17" s="12" customFormat="1" ht="16.5" x14ac:dyDescent="0.3">
      <c r="A162" s="9"/>
      <c r="B162" s="14"/>
      <c r="C162" s="14"/>
      <c r="D162" s="14"/>
      <c r="E162" s="14"/>
      <c r="F162" s="14"/>
      <c r="G162" s="14"/>
      <c r="H162" s="54"/>
      <c r="I162" s="14"/>
      <c r="J162" s="14"/>
      <c r="K162" s="14"/>
      <c r="L162" s="14"/>
      <c r="M162" s="14"/>
      <c r="N162" s="14"/>
      <c r="O162" s="14"/>
      <c r="P162" s="14"/>
      <c r="Q162" s="11"/>
    </row>
    <row r="163" spans="1:17" s="12" customFormat="1" ht="16.5" x14ac:dyDescent="0.3">
      <c r="A163" s="9"/>
      <c r="B163" s="14"/>
      <c r="C163" s="14"/>
      <c r="D163" s="14"/>
      <c r="E163" s="14"/>
      <c r="F163" s="14"/>
      <c r="G163" s="14"/>
      <c r="H163" s="54"/>
      <c r="I163" s="14"/>
      <c r="J163" s="14"/>
      <c r="K163" s="14"/>
      <c r="L163" s="14"/>
      <c r="M163" s="14"/>
      <c r="N163" s="14"/>
      <c r="O163" s="14"/>
      <c r="P163" s="14"/>
      <c r="Q163" s="11"/>
    </row>
    <row r="164" spans="1:17" s="12" customFormat="1" ht="16.5" x14ac:dyDescent="0.3">
      <c r="A164" s="9"/>
      <c r="B164" s="14"/>
      <c r="C164" s="14"/>
      <c r="D164" s="14"/>
      <c r="E164" s="14"/>
      <c r="F164" s="14"/>
      <c r="G164" s="14"/>
      <c r="H164" s="54"/>
      <c r="I164" s="14"/>
      <c r="J164" s="14"/>
      <c r="K164" s="14"/>
      <c r="L164" s="14"/>
      <c r="M164" s="14"/>
      <c r="N164" s="14"/>
      <c r="O164" s="14"/>
      <c r="P164" s="14"/>
      <c r="Q164" s="11"/>
    </row>
    <row r="165" spans="1:17" s="12" customFormat="1" ht="16.5" x14ac:dyDescent="0.3">
      <c r="A165" s="9"/>
      <c r="B165" s="14"/>
      <c r="C165" s="14"/>
      <c r="D165" s="14"/>
      <c r="E165" s="14"/>
      <c r="F165" s="14"/>
      <c r="G165" s="14"/>
      <c r="H165" s="54"/>
      <c r="I165" s="14"/>
      <c r="J165" s="14"/>
      <c r="K165" s="14"/>
      <c r="L165" s="14"/>
      <c r="M165" s="14"/>
      <c r="N165" s="14"/>
      <c r="O165" s="14"/>
      <c r="P165" s="14"/>
      <c r="Q165" s="11"/>
    </row>
    <row r="166" spans="1:17" s="12" customFormat="1" ht="16.5" x14ac:dyDescent="0.3">
      <c r="A166" s="9"/>
      <c r="B166" s="14"/>
      <c r="C166" s="14"/>
      <c r="D166" s="14"/>
      <c r="E166" s="14"/>
      <c r="F166" s="14"/>
      <c r="G166" s="14"/>
      <c r="H166" s="54"/>
      <c r="I166" s="14"/>
      <c r="J166" s="14"/>
      <c r="K166" s="14"/>
      <c r="L166" s="14"/>
      <c r="M166" s="14"/>
      <c r="N166" s="14"/>
      <c r="O166" s="14"/>
      <c r="P166" s="14"/>
      <c r="Q166" s="11"/>
    </row>
    <row r="167" spans="1:17" s="12" customFormat="1" ht="16.5" x14ac:dyDescent="0.3">
      <c r="A167" s="9"/>
      <c r="B167" s="14"/>
      <c r="C167" s="14"/>
      <c r="D167" s="14"/>
      <c r="E167" s="14"/>
      <c r="F167" s="14"/>
      <c r="G167" s="14"/>
      <c r="H167" s="54"/>
      <c r="I167" s="14"/>
      <c r="J167" s="14"/>
      <c r="K167" s="14"/>
      <c r="L167" s="14"/>
      <c r="M167" s="14"/>
      <c r="N167" s="14"/>
      <c r="O167" s="14"/>
      <c r="P167" s="14"/>
      <c r="Q167" s="11"/>
    </row>
    <row r="168" spans="1:17" s="12" customFormat="1" ht="16.5" x14ac:dyDescent="0.3">
      <c r="A168" s="9"/>
      <c r="B168" s="14"/>
      <c r="C168" s="14"/>
      <c r="D168" s="14"/>
      <c r="E168" s="14"/>
      <c r="F168" s="14"/>
      <c r="G168" s="14"/>
      <c r="H168" s="54"/>
      <c r="I168" s="14"/>
      <c r="J168" s="14"/>
      <c r="K168" s="14"/>
      <c r="L168" s="14"/>
      <c r="M168" s="14"/>
      <c r="N168" s="14"/>
      <c r="O168" s="14"/>
      <c r="P168" s="14"/>
      <c r="Q168" s="11"/>
    </row>
    <row r="169" spans="1:17" s="12" customFormat="1" ht="16.5" x14ac:dyDescent="0.3">
      <c r="A169" s="9"/>
      <c r="B169" s="14"/>
      <c r="C169" s="14"/>
      <c r="D169" s="14"/>
      <c r="E169" s="14"/>
      <c r="F169" s="14"/>
      <c r="G169" s="14"/>
      <c r="H169" s="54"/>
      <c r="I169" s="14"/>
      <c r="J169" s="14"/>
      <c r="K169" s="14"/>
      <c r="L169" s="14"/>
      <c r="M169" s="14"/>
      <c r="N169" s="14"/>
      <c r="O169" s="14"/>
      <c r="P169" s="14"/>
      <c r="Q169" s="11"/>
    </row>
    <row r="170" spans="1:17" s="12" customFormat="1" ht="18.75" thickBot="1" x14ac:dyDescent="0.35">
      <c r="A170" s="9"/>
      <c r="B170" s="14"/>
      <c r="C170" s="14"/>
      <c r="D170" s="14"/>
      <c r="E170" s="14"/>
      <c r="F170" s="14"/>
      <c r="G170" s="14"/>
      <c r="H170" s="54"/>
      <c r="I170" s="14"/>
      <c r="J170" s="14"/>
      <c r="K170" s="14"/>
      <c r="L170" s="108"/>
      <c r="M170" s="14"/>
      <c r="N170" s="14"/>
      <c r="O170" s="14"/>
      <c r="P170" s="14"/>
      <c r="Q170" s="11"/>
    </row>
    <row r="171" spans="1:17" s="12" customFormat="1" ht="19.5" customHeight="1" thickBot="1" x14ac:dyDescent="0.35">
      <c r="A171" s="9"/>
      <c r="B171" s="14"/>
      <c r="C171" s="14"/>
      <c r="D171" s="123" t="s">
        <v>29</v>
      </c>
      <c r="E171" s="123"/>
      <c r="F171" s="123"/>
      <c r="G171" s="123"/>
      <c r="H171" s="123"/>
      <c r="I171" s="123"/>
      <c r="J171" s="123"/>
      <c r="K171" s="108"/>
      <c r="L171" s="50"/>
      <c r="M171" s="14"/>
      <c r="N171" s="14"/>
      <c r="O171" s="14"/>
      <c r="P171" s="14"/>
      <c r="Q171" s="11"/>
    </row>
    <row r="172" spans="1:17" s="12" customFormat="1" ht="20.100000000000001" customHeight="1" thickBot="1" x14ac:dyDescent="0.35">
      <c r="A172" s="9"/>
      <c r="B172" s="14"/>
      <c r="C172" s="14"/>
      <c r="D172" s="107">
        <v>1</v>
      </c>
      <c r="E172" s="137" t="str">
        <f>+'[1]ACUM-MAYO'!A173</f>
        <v>ECONOMICA ADMINISTRATIVA</v>
      </c>
      <c r="F172" s="137"/>
      <c r="G172" s="137"/>
      <c r="H172" s="137"/>
      <c r="I172" s="36">
        <v>47</v>
      </c>
      <c r="J172" s="32">
        <f>I172/I177</f>
        <v>1</v>
      </c>
      <c r="K172" s="50"/>
      <c r="L172" s="50"/>
      <c r="M172" s="14"/>
      <c r="N172" s="14"/>
      <c r="O172" s="14"/>
      <c r="P172" s="14"/>
      <c r="Q172" s="11"/>
    </row>
    <row r="173" spans="1:17" s="12" customFormat="1" ht="20.100000000000001" customHeight="1" thickBot="1" x14ac:dyDescent="0.35">
      <c r="A173" s="9"/>
      <c r="B173" s="14"/>
      <c r="C173" s="14"/>
      <c r="D173" s="107">
        <v>2</v>
      </c>
      <c r="E173" s="137" t="str">
        <f>+'[1]ACUM-MAYO'!A174</f>
        <v>TRAMITE</v>
      </c>
      <c r="F173" s="137"/>
      <c r="G173" s="137"/>
      <c r="H173" s="137"/>
      <c r="I173" s="36">
        <v>0</v>
      </c>
      <c r="J173" s="88">
        <f>I173/I177</f>
        <v>0</v>
      </c>
      <c r="K173" s="50"/>
      <c r="L173" s="50"/>
      <c r="M173" s="14"/>
      <c r="N173" s="14"/>
      <c r="O173" s="14"/>
      <c r="P173" s="14"/>
      <c r="Q173" s="11"/>
    </row>
    <row r="174" spans="1:17" s="12" customFormat="1" ht="20.100000000000001" customHeight="1" thickBot="1" x14ac:dyDescent="0.35">
      <c r="A174" s="9"/>
      <c r="B174" s="14"/>
      <c r="C174" s="14"/>
      <c r="D174" s="89">
        <v>3</v>
      </c>
      <c r="E174" s="137" t="str">
        <f>+'[1]ACUM-MAYO'!A175</f>
        <v>SERV. PUB.</v>
      </c>
      <c r="F174" s="137"/>
      <c r="G174" s="137"/>
      <c r="H174" s="137"/>
      <c r="I174" s="36">
        <v>0</v>
      </c>
      <c r="J174" s="88">
        <f>I174/I177</f>
        <v>0</v>
      </c>
      <c r="K174" s="50"/>
      <c r="L174" s="50"/>
      <c r="M174" s="14"/>
      <c r="N174" s="14"/>
      <c r="O174" s="14"/>
      <c r="P174" s="14"/>
      <c r="Q174" s="11"/>
    </row>
    <row r="175" spans="1:17" s="12" customFormat="1" ht="20.100000000000001" customHeight="1" thickBot="1" x14ac:dyDescent="0.35">
      <c r="A175" s="9"/>
      <c r="B175" s="14"/>
      <c r="C175" s="14"/>
      <c r="D175" s="107">
        <v>4</v>
      </c>
      <c r="E175" s="137" t="str">
        <f>+'[1]ACUM-MAYO'!A176</f>
        <v>LEGAL</v>
      </c>
      <c r="F175" s="137"/>
      <c r="G175" s="137"/>
      <c r="H175" s="137"/>
      <c r="I175" s="36">
        <v>0</v>
      </c>
      <c r="J175" s="90">
        <f>I175/I177</f>
        <v>0</v>
      </c>
      <c r="K175" s="50"/>
      <c r="L175" s="51"/>
      <c r="M175" s="14"/>
      <c r="N175" s="14"/>
      <c r="O175" s="14"/>
      <c r="P175" s="14"/>
      <c r="Q175" s="11"/>
    </row>
    <row r="176" spans="1:17" s="12" customFormat="1" ht="17.25" thickBot="1" x14ac:dyDescent="0.35">
      <c r="A176" s="9"/>
      <c r="B176" s="14"/>
      <c r="C176" s="14"/>
      <c r="D176" s="14"/>
      <c r="E176" s="14"/>
      <c r="F176" s="14"/>
      <c r="G176" s="14"/>
      <c r="H176" s="14"/>
      <c r="I176" s="49"/>
      <c r="J176" s="51"/>
      <c r="K176" s="51"/>
      <c r="L176" s="53"/>
      <c r="M176" s="14"/>
      <c r="N176" s="14"/>
      <c r="O176" s="14"/>
      <c r="P176" s="14"/>
      <c r="Q176" s="11"/>
    </row>
    <row r="177" spans="1:17" s="12" customFormat="1" ht="18" thickBot="1" x14ac:dyDescent="0.35">
      <c r="A177" s="9"/>
      <c r="B177" s="14"/>
      <c r="C177" s="14"/>
      <c r="D177" s="21"/>
      <c r="E177" s="52"/>
      <c r="F177" s="52"/>
      <c r="G177" s="52"/>
      <c r="H177" s="44" t="s">
        <v>7</v>
      </c>
      <c r="I177" s="44">
        <f>SUM(I172:I175)</f>
        <v>47</v>
      </c>
      <c r="J177" s="91">
        <f>SUM(J172:J175)</f>
        <v>1</v>
      </c>
      <c r="K177" s="53"/>
      <c r="L177" s="14"/>
      <c r="M177" s="14"/>
      <c r="N177" s="14"/>
      <c r="O177" s="14"/>
      <c r="P177" s="14"/>
      <c r="Q177" s="11"/>
    </row>
    <row r="178" spans="1:17" s="12" customFormat="1" ht="16.5" x14ac:dyDescent="0.3">
      <c r="A178" s="9"/>
      <c r="B178" s="14"/>
      <c r="C178" s="14"/>
      <c r="D178" s="14"/>
      <c r="E178" s="14"/>
      <c r="F178" s="14"/>
      <c r="G178" s="14"/>
      <c r="H178" s="14"/>
      <c r="I178" s="14"/>
      <c r="J178" s="14"/>
      <c r="K178" s="14"/>
      <c r="L178" s="14"/>
      <c r="M178" s="55"/>
      <c r="N178" s="14"/>
      <c r="O178" s="14"/>
      <c r="P178" s="14"/>
      <c r="Q178" s="11"/>
    </row>
    <row r="179" spans="1:17" s="22" customFormat="1" ht="17.25" x14ac:dyDescent="0.3">
      <c r="A179" s="20"/>
      <c r="B179" s="21"/>
      <c r="C179" s="21"/>
      <c r="D179" s="14"/>
      <c r="E179" s="14"/>
      <c r="F179" s="14"/>
      <c r="G179" s="14"/>
      <c r="H179" s="14"/>
      <c r="I179" s="14"/>
      <c r="J179" s="14"/>
      <c r="K179" s="14"/>
      <c r="L179" s="14"/>
      <c r="M179" s="21"/>
      <c r="N179" s="21"/>
      <c r="O179" s="21"/>
      <c r="P179" s="21"/>
      <c r="Q179" s="23"/>
    </row>
    <row r="180" spans="1:17" s="12" customFormat="1" ht="16.5" x14ac:dyDescent="0.3">
      <c r="A180" s="9"/>
      <c r="B180" s="14"/>
      <c r="C180" s="14"/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4"/>
      <c r="Q180" s="11"/>
    </row>
    <row r="181" spans="1:17" s="12" customFormat="1" ht="16.5" x14ac:dyDescent="0.3">
      <c r="A181" s="9"/>
      <c r="B181" s="14"/>
      <c r="C181" s="14"/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4"/>
      <c r="Q181" s="11"/>
    </row>
    <row r="182" spans="1:17" s="12" customFormat="1" ht="16.5" x14ac:dyDescent="0.3">
      <c r="A182" s="9"/>
      <c r="B182" s="14"/>
      <c r="C182" s="14"/>
      <c r="D182" s="14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4"/>
      <c r="Q182" s="11"/>
    </row>
    <row r="183" spans="1:17" s="12" customFormat="1" ht="16.5" x14ac:dyDescent="0.3">
      <c r="A183" s="9"/>
      <c r="B183" s="14"/>
      <c r="C183" s="14"/>
      <c r="D183" s="14"/>
      <c r="E183" s="14"/>
      <c r="F183" s="14"/>
      <c r="G183" s="14"/>
      <c r="H183" s="14"/>
      <c r="I183" s="14"/>
      <c r="J183" s="14"/>
      <c r="K183" s="14"/>
      <c r="L183" s="14"/>
      <c r="M183" s="14"/>
      <c r="N183" s="14"/>
      <c r="O183" s="14"/>
      <c r="P183" s="14"/>
      <c r="Q183" s="11"/>
    </row>
    <row r="184" spans="1:17" s="12" customFormat="1" ht="16.5" x14ac:dyDescent="0.3">
      <c r="A184" s="9"/>
      <c r="B184" s="14"/>
      <c r="C184" s="14"/>
      <c r="D184" s="14"/>
      <c r="E184" s="14"/>
      <c r="F184" s="14"/>
      <c r="G184" s="14"/>
      <c r="H184" s="14"/>
      <c r="I184" s="14"/>
      <c r="J184" s="14"/>
      <c r="K184" s="14"/>
      <c r="L184" s="14"/>
      <c r="M184" s="14"/>
      <c r="N184" s="14"/>
      <c r="O184" s="14"/>
      <c r="P184" s="14"/>
      <c r="Q184" s="11"/>
    </row>
    <row r="185" spans="1:17" s="12" customFormat="1" ht="16.5" x14ac:dyDescent="0.3">
      <c r="A185" s="9"/>
      <c r="B185" s="14"/>
      <c r="C185" s="14"/>
      <c r="D185" s="14"/>
      <c r="E185" s="14"/>
      <c r="F185" s="14"/>
      <c r="G185" s="14"/>
      <c r="H185" s="14"/>
      <c r="I185" s="14"/>
      <c r="J185" s="14"/>
      <c r="K185" s="14"/>
      <c r="L185" s="14"/>
      <c r="M185" s="14"/>
      <c r="N185" s="14"/>
      <c r="O185" s="14"/>
      <c r="P185" s="14"/>
      <c r="Q185" s="11"/>
    </row>
    <row r="186" spans="1:17" s="12" customFormat="1" ht="16.5" x14ac:dyDescent="0.3">
      <c r="A186" s="9"/>
      <c r="B186" s="14"/>
      <c r="C186" s="14"/>
      <c r="D186" s="14"/>
      <c r="E186" s="14"/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14"/>
      <c r="Q186" s="11"/>
    </row>
    <row r="187" spans="1:17" s="12" customFormat="1" ht="16.5" x14ac:dyDescent="0.3">
      <c r="A187" s="9"/>
      <c r="B187" s="14"/>
      <c r="C187" s="14"/>
      <c r="D187" s="14"/>
      <c r="E187" s="14"/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14"/>
      <c r="Q187" s="11"/>
    </row>
    <row r="188" spans="1:17" s="12" customFormat="1" ht="16.5" x14ac:dyDescent="0.3">
      <c r="A188" s="9"/>
      <c r="B188" s="14"/>
      <c r="C188" s="14"/>
      <c r="D188" s="14"/>
      <c r="E188" s="14"/>
      <c r="F188" s="14"/>
      <c r="G188" s="14"/>
      <c r="H188" s="14"/>
      <c r="I188" s="14"/>
      <c r="J188" s="14"/>
      <c r="K188" s="14"/>
      <c r="L188" s="14"/>
      <c r="M188" s="14"/>
      <c r="N188" s="14"/>
      <c r="O188" s="14"/>
      <c r="P188" s="14"/>
      <c r="Q188" s="11"/>
    </row>
    <row r="189" spans="1:17" s="12" customFormat="1" ht="16.5" x14ac:dyDescent="0.3">
      <c r="A189" s="9"/>
      <c r="B189" s="14"/>
      <c r="C189" s="14"/>
      <c r="D189" s="14"/>
      <c r="E189" s="14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4"/>
      <c r="Q189" s="11"/>
    </row>
    <row r="190" spans="1:17" s="12" customFormat="1" ht="16.5" x14ac:dyDescent="0.3">
      <c r="A190" s="9"/>
      <c r="B190" s="14"/>
      <c r="C190" s="14"/>
      <c r="D190" s="14"/>
      <c r="E190" s="14"/>
      <c r="F190" s="14"/>
      <c r="G190" s="14"/>
      <c r="H190" s="14"/>
      <c r="I190" s="14"/>
      <c r="J190" s="14"/>
      <c r="K190" s="14"/>
      <c r="L190" s="14"/>
      <c r="M190" s="48"/>
      <c r="N190" s="14"/>
      <c r="O190" s="14"/>
      <c r="P190" s="14"/>
      <c r="Q190" s="11"/>
    </row>
    <row r="191" spans="1:17" s="12" customFormat="1" ht="16.5" x14ac:dyDescent="0.3">
      <c r="A191" s="9"/>
      <c r="B191" s="14"/>
      <c r="C191" s="14"/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1"/>
    </row>
    <row r="192" spans="1:17" s="12" customFormat="1" ht="16.5" x14ac:dyDescent="0.3">
      <c r="A192" s="9"/>
      <c r="B192" s="14"/>
      <c r="C192" s="14"/>
      <c r="D192" s="14"/>
      <c r="E192" s="14"/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14"/>
      <c r="Q192" s="11"/>
    </row>
    <row r="193" spans="1:17" s="12" customFormat="1" ht="16.5" x14ac:dyDescent="0.3">
      <c r="A193" s="9"/>
      <c r="B193" s="14"/>
      <c r="C193" s="14"/>
      <c r="D193" s="14"/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4"/>
      <c r="Q193" s="11"/>
    </row>
    <row r="194" spans="1:17" s="12" customFormat="1" ht="16.5" x14ac:dyDescent="0.3">
      <c r="A194" s="9"/>
      <c r="B194" s="14"/>
      <c r="C194" s="14"/>
      <c r="D194" s="55"/>
      <c r="E194" s="55"/>
      <c r="F194" s="55"/>
      <c r="G194" s="56"/>
      <c r="H194" s="54"/>
      <c r="I194" s="14"/>
      <c r="J194" s="14"/>
      <c r="K194" s="14"/>
      <c r="L194" s="14"/>
      <c r="M194" s="14"/>
      <c r="N194" s="14"/>
      <c r="O194" s="14"/>
      <c r="P194" s="14"/>
      <c r="Q194" s="11"/>
    </row>
    <row r="195" spans="1:17" s="12" customFormat="1" ht="16.5" x14ac:dyDescent="0.3">
      <c r="A195" s="9"/>
      <c r="B195" s="14"/>
      <c r="C195" s="14"/>
      <c r="D195" s="55"/>
      <c r="E195" s="55"/>
      <c r="F195" s="55"/>
      <c r="G195" s="56"/>
      <c r="H195" s="54"/>
      <c r="I195" s="14"/>
      <c r="J195" s="14"/>
      <c r="K195" s="14"/>
      <c r="L195" s="14"/>
      <c r="M195" s="14"/>
      <c r="N195" s="14"/>
      <c r="O195" s="14"/>
      <c r="P195" s="14"/>
      <c r="Q195" s="11"/>
    </row>
    <row r="196" spans="1:17" s="12" customFormat="1" ht="18.75" thickBot="1" x14ac:dyDescent="0.35">
      <c r="A196" s="9"/>
      <c r="B196" s="14"/>
      <c r="C196" s="14"/>
      <c r="D196" s="55"/>
      <c r="E196" s="55"/>
      <c r="F196" s="55"/>
      <c r="G196" s="56"/>
      <c r="H196" s="54"/>
      <c r="I196" s="14"/>
      <c r="J196" s="14"/>
      <c r="K196" s="14"/>
      <c r="L196" s="108"/>
      <c r="M196" s="14"/>
      <c r="N196" s="14"/>
      <c r="O196" s="14"/>
      <c r="P196" s="14"/>
      <c r="Q196" s="11"/>
    </row>
    <row r="197" spans="1:17" s="12" customFormat="1" ht="19.5" customHeight="1" thickBot="1" x14ac:dyDescent="0.35">
      <c r="A197" s="9"/>
      <c r="B197" s="14"/>
      <c r="C197" s="14"/>
      <c r="D197" s="123" t="s">
        <v>30</v>
      </c>
      <c r="E197" s="123"/>
      <c r="F197" s="123"/>
      <c r="G197" s="123"/>
      <c r="H197" s="123"/>
      <c r="I197" s="123"/>
      <c r="J197" s="123"/>
      <c r="K197" s="108"/>
      <c r="L197" s="50"/>
      <c r="M197" s="14"/>
      <c r="N197" s="14"/>
      <c r="O197" s="14"/>
      <c r="P197" s="14"/>
      <c r="Q197" s="11"/>
    </row>
    <row r="198" spans="1:17" s="12" customFormat="1" ht="20.100000000000001" customHeight="1" thickBot="1" x14ac:dyDescent="0.35">
      <c r="A198" s="9"/>
      <c r="B198" s="14"/>
      <c r="C198" s="14"/>
      <c r="D198" s="107">
        <v>1</v>
      </c>
      <c r="E198" s="137" t="s">
        <v>4</v>
      </c>
      <c r="F198" s="137"/>
      <c r="G198" s="137"/>
      <c r="H198" s="137"/>
      <c r="I198" s="36">
        <v>20</v>
      </c>
      <c r="J198" s="32">
        <f>I198/I203</f>
        <v>0.42553191489361702</v>
      </c>
      <c r="K198" s="50"/>
      <c r="L198" s="50"/>
      <c r="M198" s="14"/>
      <c r="N198" s="14"/>
      <c r="O198" s="14"/>
      <c r="P198" s="14"/>
      <c r="Q198" s="11"/>
    </row>
    <row r="199" spans="1:17" s="12" customFormat="1" ht="20.100000000000001" customHeight="1" thickBot="1" x14ac:dyDescent="0.35">
      <c r="A199" s="9"/>
      <c r="B199" s="14"/>
      <c r="C199" s="14"/>
      <c r="D199" s="107">
        <v>2</v>
      </c>
      <c r="E199" s="137" t="str">
        <f>+'[1]ACUM-MAYO'!A187</f>
        <v>CORREO ELECTRONICO</v>
      </c>
      <c r="F199" s="137"/>
      <c r="G199" s="137"/>
      <c r="H199" s="137"/>
      <c r="I199" s="36">
        <v>6</v>
      </c>
      <c r="J199" s="88">
        <f>I199/I203</f>
        <v>0.1276595744680851</v>
      </c>
      <c r="K199" s="50"/>
      <c r="L199" s="50"/>
      <c r="M199" s="14"/>
      <c r="N199" s="14"/>
      <c r="O199" s="14"/>
      <c r="P199" s="14"/>
      <c r="Q199" s="11"/>
    </row>
    <row r="200" spans="1:17" s="12" customFormat="1" ht="20.100000000000001" customHeight="1" thickBot="1" x14ac:dyDescent="0.35">
      <c r="A200" s="9"/>
      <c r="B200" s="14"/>
      <c r="C200" s="14"/>
      <c r="D200" s="89">
        <v>3</v>
      </c>
      <c r="E200" s="137" t="str">
        <f>+'[1]ACUM-MAYO'!A188</f>
        <v>NOTIFICACIÓN PERSONAL</v>
      </c>
      <c r="F200" s="137"/>
      <c r="G200" s="137"/>
      <c r="H200" s="137"/>
      <c r="I200" s="36">
        <v>21</v>
      </c>
      <c r="J200" s="88">
        <f>I200/I203</f>
        <v>0.44680851063829785</v>
      </c>
      <c r="K200" s="50"/>
      <c r="L200" s="50"/>
      <c r="M200" s="14"/>
      <c r="N200" s="14"/>
      <c r="O200" s="14"/>
      <c r="P200" s="14"/>
      <c r="Q200" s="11"/>
    </row>
    <row r="201" spans="1:17" s="12" customFormat="1" ht="20.100000000000001" customHeight="1" thickBot="1" x14ac:dyDescent="0.35">
      <c r="A201" s="9"/>
      <c r="B201" s="14"/>
      <c r="C201" s="14"/>
      <c r="D201" s="107">
        <v>4</v>
      </c>
      <c r="E201" s="137" t="str">
        <f>+'[1]ACUM-MAYO'!A189</f>
        <v>LISTAS</v>
      </c>
      <c r="F201" s="137"/>
      <c r="G201" s="137"/>
      <c r="H201" s="137"/>
      <c r="I201" s="36">
        <v>0</v>
      </c>
      <c r="J201" s="90">
        <f>I201/I203</f>
        <v>0</v>
      </c>
      <c r="K201" s="50"/>
      <c r="L201" s="51"/>
      <c r="M201" s="14"/>
      <c r="N201" s="14"/>
      <c r="O201" s="14"/>
      <c r="P201" s="14"/>
      <c r="Q201" s="11"/>
    </row>
    <row r="202" spans="1:17" s="12" customFormat="1" ht="17.25" thickBot="1" x14ac:dyDescent="0.35">
      <c r="A202" s="9"/>
      <c r="B202" s="14"/>
      <c r="C202" s="14"/>
      <c r="D202" s="14"/>
      <c r="E202" s="14"/>
      <c r="F202" s="14"/>
      <c r="G202" s="14"/>
      <c r="H202" s="14"/>
      <c r="I202" s="49"/>
      <c r="J202" s="51"/>
      <c r="K202" s="51"/>
      <c r="L202" s="53"/>
      <c r="M202" s="14"/>
      <c r="N202" s="14"/>
      <c r="O202" s="14"/>
      <c r="P202" s="14"/>
      <c r="Q202" s="11"/>
    </row>
    <row r="203" spans="1:17" s="12" customFormat="1" ht="18" thickBot="1" x14ac:dyDescent="0.35">
      <c r="A203" s="9"/>
      <c r="B203" s="14"/>
      <c r="C203" s="14"/>
      <c r="D203" s="21"/>
      <c r="E203" s="52"/>
      <c r="F203" s="52"/>
      <c r="G203" s="52"/>
      <c r="H203" s="44" t="s">
        <v>7</v>
      </c>
      <c r="I203" s="44">
        <f>SUM(I198:I202)</f>
        <v>47</v>
      </c>
      <c r="J203" s="91">
        <f>SUM(J198:J202)</f>
        <v>1</v>
      </c>
      <c r="K203" s="53"/>
      <c r="L203" s="46"/>
      <c r="M203" s="14"/>
      <c r="N203" s="14"/>
      <c r="O203" s="14"/>
      <c r="P203" s="14"/>
      <c r="Q203" s="11"/>
    </row>
    <row r="204" spans="1:17" s="12" customFormat="1" ht="15.75" customHeight="1" x14ac:dyDescent="0.3">
      <c r="A204" s="9"/>
      <c r="B204" s="14"/>
      <c r="C204" s="14"/>
      <c r="D204" s="21"/>
      <c r="E204" s="52"/>
      <c r="F204" s="52"/>
      <c r="G204" s="52"/>
      <c r="H204" s="52"/>
      <c r="I204" s="52"/>
      <c r="J204" s="52"/>
      <c r="K204" s="52"/>
      <c r="L204" s="14"/>
      <c r="M204" s="14"/>
      <c r="N204" s="14"/>
      <c r="O204" s="14"/>
      <c r="P204" s="14"/>
      <c r="Q204" s="11"/>
    </row>
    <row r="205" spans="1:17" s="12" customFormat="1" ht="16.5" x14ac:dyDescent="0.3">
      <c r="A205" s="9"/>
      <c r="B205" s="14"/>
      <c r="C205" s="14"/>
      <c r="D205" s="14"/>
      <c r="E205" s="14"/>
      <c r="F205" s="14"/>
      <c r="G205" s="14"/>
      <c r="H205" s="14"/>
      <c r="I205" s="14"/>
      <c r="J205" s="14"/>
      <c r="K205" s="14"/>
      <c r="L205" s="14"/>
      <c r="M205" s="14"/>
      <c r="N205" s="14"/>
      <c r="O205" s="14"/>
      <c r="P205" s="14"/>
      <c r="Q205" s="11"/>
    </row>
    <row r="206" spans="1:17" s="22" customFormat="1" ht="17.25" x14ac:dyDescent="0.3">
      <c r="A206" s="20"/>
      <c r="B206" s="21"/>
      <c r="C206" s="21"/>
      <c r="D206" s="14"/>
      <c r="E206" s="14"/>
      <c r="F206" s="14"/>
      <c r="G206" s="14"/>
      <c r="H206" s="14"/>
      <c r="I206" s="14"/>
      <c r="J206" s="14"/>
      <c r="K206" s="14"/>
      <c r="L206" s="14"/>
      <c r="M206" s="21"/>
      <c r="N206" s="21"/>
      <c r="O206" s="21"/>
      <c r="P206" s="21"/>
      <c r="Q206" s="23"/>
    </row>
    <row r="207" spans="1:17" s="12" customFormat="1" ht="16.5" x14ac:dyDescent="0.3">
      <c r="A207" s="9"/>
      <c r="B207" s="14"/>
      <c r="C207" s="14"/>
      <c r="D207" s="14"/>
      <c r="E207" s="14"/>
      <c r="F207" s="14"/>
      <c r="G207" s="14"/>
      <c r="H207" s="14"/>
      <c r="I207" s="14"/>
      <c r="J207" s="14"/>
      <c r="K207" s="14"/>
      <c r="L207" s="14"/>
      <c r="M207" s="14"/>
      <c r="N207" s="14"/>
      <c r="O207" s="14"/>
      <c r="P207" s="14"/>
      <c r="Q207" s="11"/>
    </row>
    <row r="208" spans="1:17" s="12" customFormat="1" ht="16.5" x14ac:dyDescent="0.3">
      <c r="A208" s="9"/>
      <c r="B208" s="14"/>
      <c r="C208" s="14"/>
      <c r="D208" s="14"/>
      <c r="E208" s="14"/>
      <c r="F208" s="14"/>
      <c r="G208" s="14"/>
      <c r="H208" s="14"/>
      <c r="I208" s="14"/>
      <c r="J208" s="14"/>
      <c r="K208" s="14"/>
      <c r="L208" s="14"/>
      <c r="M208" s="14"/>
      <c r="N208" s="14"/>
      <c r="O208" s="14"/>
      <c r="P208" s="14"/>
      <c r="Q208" s="11"/>
    </row>
    <row r="209" spans="1:17" s="12" customFormat="1" ht="16.5" x14ac:dyDescent="0.3">
      <c r="A209" s="9"/>
      <c r="B209" s="14"/>
      <c r="C209" s="14"/>
      <c r="D209" s="14"/>
      <c r="E209" s="14"/>
      <c r="F209" s="14"/>
      <c r="G209" s="14"/>
      <c r="H209" s="14"/>
      <c r="I209" s="14"/>
      <c r="J209" s="14"/>
      <c r="K209" s="14"/>
      <c r="L209" s="14"/>
      <c r="M209" s="14"/>
      <c r="N209" s="14"/>
      <c r="O209" s="14"/>
      <c r="P209" s="14"/>
      <c r="Q209" s="11"/>
    </row>
    <row r="210" spans="1:17" s="12" customFormat="1" ht="16.5" x14ac:dyDescent="0.3">
      <c r="A210" s="9"/>
      <c r="B210" s="14"/>
      <c r="C210" s="14"/>
      <c r="D210" s="14"/>
      <c r="E210" s="14"/>
      <c r="F210" s="14"/>
      <c r="G210" s="14"/>
      <c r="H210" s="14"/>
      <c r="I210" s="14"/>
      <c r="J210" s="14"/>
      <c r="K210" s="14"/>
      <c r="L210" s="14"/>
      <c r="M210" s="14"/>
      <c r="N210" s="14"/>
      <c r="O210" s="14"/>
      <c r="P210" s="14"/>
      <c r="Q210" s="11"/>
    </row>
    <row r="211" spans="1:17" s="12" customFormat="1" ht="16.5" x14ac:dyDescent="0.3">
      <c r="A211" s="9"/>
      <c r="B211" s="14"/>
      <c r="C211" s="14"/>
      <c r="D211" s="14"/>
      <c r="E211" s="14"/>
      <c r="F211" s="14"/>
      <c r="G211" s="14"/>
      <c r="H211" s="14"/>
      <c r="I211" s="14"/>
      <c r="J211" s="14"/>
      <c r="K211" s="14"/>
      <c r="L211" s="14"/>
      <c r="M211" s="14"/>
      <c r="N211" s="14"/>
      <c r="O211" s="14"/>
      <c r="P211" s="14"/>
      <c r="Q211" s="11"/>
    </row>
    <row r="212" spans="1:17" s="12" customFormat="1" ht="16.5" x14ac:dyDescent="0.3">
      <c r="A212" s="9"/>
      <c r="B212" s="14"/>
      <c r="C212" s="14"/>
      <c r="D212" s="14"/>
      <c r="E212" s="14"/>
      <c r="F212" s="14"/>
      <c r="G212" s="14"/>
      <c r="H212" s="14"/>
      <c r="I212" s="14"/>
      <c r="J212" s="14"/>
      <c r="K212" s="14"/>
      <c r="L212" s="14"/>
      <c r="M212" s="14"/>
      <c r="N212" s="14"/>
      <c r="O212" s="14"/>
      <c r="P212" s="14"/>
      <c r="Q212" s="11"/>
    </row>
    <row r="213" spans="1:17" s="12" customFormat="1" ht="16.5" x14ac:dyDescent="0.3">
      <c r="A213" s="9"/>
      <c r="B213" s="14"/>
      <c r="C213" s="14"/>
      <c r="D213" s="14"/>
      <c r="E213" s="14"/>
      <c r="F213" s="14"/>
      <c r="G213" s="14"/>
      <c r="H213" s="14"/>
      <c r="I213" s="14"/>
      <c r="J213" s="14"/>
      <c r="K213" s="14"/>
      <c r="L213" s="14"/>
      <c r="M213" s="14"/>
      <c r="N213" s="14"/>
      <c r="O213" s="14"/>
      <c r="P213" s="14"/>
      <c r="Q213" s="11"/>
    </row>
    <row r="214" spans="1:17" s="12" customFormat="1" ht="16.5" x14ac:dyDescent="0.3">
      <c r="A214" s="9"/>
      <c r="B214" s="14"/>
      <c r="C214" s="14"/>
      <c r="D214" s="14"/>
      <c r="E214" s="14"/>
      <c r="F214" s="14"/>
      <c r="G214" s="14"/>
      <c r="H214" s="14"/>
      <c r="I214" s="14"/>
      <c r="J214" s="14"/>
      <c r="K214" s="14"/>
      <c r="L214" s="14"/>
      <c r="M214" s="14"/>
      <c r="N214" s="14"/>
      <c r="O214" s="14"/>
      <c r="P214" s="14"/>
      <c r="Q214" s="11"/>
    </row>
    <row r="215" spans="1:17" s="12" customFormat="1" ht="16.5" x14ac:dyDescent="0.3">
      <c r="A215" s="9"/>
      <c r="B215" s="14"/>
      <c r="C215" s="14"/>
      <c r="D215" s="14"/>
      <c r="E215" s="14"/>
      <c r="F215" s="14"/>
      <c r="G215" s="14"/>
      <c r="H215" s="14"/>
      <c r="I215" s="14"/>
      <c r="J215" s="14"/>
      <c r="K215" s="14"/>
      <c r="L215" s="14"/>
      <c r="M215" s="14"/>
      <c r="N215" s="14"/>
      <c r="O215" s="14"/>
      <c r="P215" s="14"/>
      <c r="Q215" s="11"/>
    </row>
    <row r="216" spans="1:17" s="12" customFormat="1" ht="16.5" x14ac:dyDescent="0.3">
      <c r="A216" s="9"/>
      <c r="B216" s="14"/>
      <c r="C216" s="14"/>
      <c r="D216" s="14"/>
      <c r="E216" s="14"/>
      <c r="F216" s="14"/>
      <c r="G216" s="14"/>
      <c r="H216" s="14"/>
      <c r="I216" s="14"/>
      <c r="J216" s="14"/>
      <c r="K216" s="14"/>
      <c r="L216" s="14"/>
      <c r="M216" s="14"/>
      <c r="N216" s="14"/>
      <c r="O216" s="14"/>
      <c r="P216" s="14"/>
      <c r="Q216" s="11"/>
    </row>
    <row r="217" spans="1:17" s="12" customFormat="1" ht="16.5" x14ac:dyDescent="0.3">
      <c r="A217" s="9"/>
      <c r="B217" s="14"/>
      <c r="C217" s="14"/>
      <c r="D217" s="14"/>
      <c r="E217" s="14"/>
      <c r="F217" s="14"/>
      <c r="G217" s="14"/>
      <c r="H217" s="14"/>
      <c r="I217" s="14"/>
      <c r="J217" s="14"/>
      <c r="K217" s="14"/>
      <c r="L217" s="14"/>
      <c r="M217" s="14"/>
      <c r="N217" s="14"/>
      <c r="O217" s="14"/>
      <c r="P217" s="14"/>
      <c r="Q217" s="11"/>
    </row>
    <row r="218" spans="1:17" s="12" customFormat="1" ht="16.5" x14ac:dyDescent="0.3">
      <c r="A218" s="9"/>
      <c r="B218" s="14"/>
      <c r="C218" s="14"/>
      <c r="D218" s="14"/>
      <c r="E218" s="14"/>
      <c r="F218" s="14"/>
      <c r="G218" s="14"/>
      <c r="H218" s="14"/>
      <c r="I218" s="14"/>
      <c r="J218" s="14"/>
      <c r="K218" s="14"/>
      <c r="L218" s="14"/>
      <c r="M218" s="14"/>
      <c r="N218" s="14"/>
      <c r="O218" s="14"/>
      <c r="P218" s="14"/>
      <c r="Q218" s="11"/>
    </row>
    <row r="219" spans="1:17" s="12" customFormat="1" ht="16.5" x14ac:dyDescent="0.3">
      <c r="A219" s="9"/>
      <c r="B219" s="14"/>
      <c r="C219" s="14"/>
      <c r="D219" s="14"/>
      <c r="E219" s="14"/>
      <c r="F219" s="14"/>
      <c r="G219" s="14"/>
      <c r="H219" s="14"/>
      <c r="I219" s="14"/>
      <c r="J219" s="14"/>
      <c r="K219" s="14"/>
      <c r="L219" s="14"/>
      <c r="M219" s="14"/>
      <c r="N219" s="14"/>
      <c r="O219" s="14"/>
      <c r="P219" s="14"/>
      <c r="Q219" s="11"/>
    </row>
    <row r="220" spans="1:17" s="12" customFormat="1" ht="16.5" x14ac:dyDescent="0.3">
      <c r="A220" s="9"/>
      <c r="B220" s="14"/>
      <c r="C220" s="14"/>
      <c r="D220" s="14"/>
      <c r="E220" s="14"/>
      <c r="F220" s="14"/>
      <c r="G220" s="14"/>
      <c r="H220" s="14"/>
      <c r="I220" s="14"/>
      <c r="J220" s="14"/>
      <c r="K220" s="14"/>
      <c r="L220" s="14"/>
      <c r="M220" s="14"/>
      <c r="N220" s="14"/>
      <c r="O220" s="14"/>
      <c r="P220" s="14"/>
      <c r="Q220" s="11"/>
    </row>
    <row r="221" spans="1:17" s="12" customFormat="1" ht="16.5" x14ac:dyDescent="0.3">
      <c r="A221" s="9"/>
      <c r="B221" s="14"/>
      <c r="C221" s="14"/>
      <c r="D221" s="14"/>
      <c r="E221" s="14"/>
      <c r="F221" s="14"/>
      <c r="G221" s="14"/>
      <c r="H221" s="14"/>
      <c r="I221" s="14"/>
      <c r="J221" s="14"/>
      <c r="K221" s="14"/>
      <c r="L221" s="14"/>
      <c r="M221" s="14"/>
      <c r="N221" s="14"/>
      <c r="O221" s="14"/>
      <c r="P221" s="14"/>
      <c r="Q221" s="11"/>
    </row>
    <row r="222" spans="1:17" s="12" customFormat="1" ht="16.5" x14ac:dyDescent="0.3">
      <c r="A222" s="9"/>
      <c r="B222" s="14"/>
      <c r="C222" s="14"/>
      <c r="D222" s="14"/>
      <c r="E222" s="14"/>
      <c r="F222" s="14"/>
      <c r="G222" s="14"/>
      <c r="H222" s="14"/>
      <c r="I222" s="14"/>
      <c r="J222" s="14"/>
      <c r="K222" s="14"/>
      <c r="L222" s="14"/>
      <c r="M222" s="14"/>
      <c r="N222" s="14"/>
      <c r="O222" s="14"/>
      <c r="P222" s="14"/>
      <c r="Q222" s="11"/>
    </row>
    <row r="223" spans="1:17" s="12" customFormat="1" ht="17.25" thickBot="1" x14ac:dyDescent="0.35">
      <c r="A223" s="9"/>
      <c r="B223" s="14"/>
      <c r="C223" s="14"/>
      <c r="D223" s="14"/>
      <c r="E223" s="14"/>
      <c r="F223" s="14"/>
      <c r="G223" s="14"/>
      <c r="H223" s="14"/>
      <c r="I223" s="14"/>
      <c r="J223" s="14"/>
      <c r="K223" s="14"/>
      <c r="L223" s="14"/>
      <c r="M223" s="14"/>
      <c r="N223" s="14"/>
      <c r="O223" s="14"/>
      <c r="P223" s="14"/>
      <c r="Q223" s="11"/>
    </row>
    <row r="224" spans="1:17" s="12" customFormat="1" ht="20.100000000000001" customHeight="1" thickBot="1" x14ac:dyDescent="0.35">
      <c r="A224" s="9"/>
      <c r="B224" s="14"/>
      <c r="C224" s="14"/>
      <c r="D224" s="138" t="s">
        <v>31</v>
      </c>
      <c r="E224" s="138"/>
      <c r="F224" s="138"/>
      <c r="G224" s="138"/>
      <c r="H224" s="14"/>
      <c r="I224" s="14"/>
      <c r="J224" s="14"/>
      <c r="K224" s="14"/>
      <c r="L224" s="14"/>
      <c r="M224" s="14"/>
      <c r="N224" s="14"/>
      <c r="O224" s="14"/>
      <c r="P224" s="14"/>
      <c r="Q224" s="11"/>
    </row>
    <row r="225" spans="1:17" s="12" customFormat="1" ht="30" customHeight="1" x14ac:dyDescent="0.3">
      <c r="A225" s="9"/>
      <c r="B225" s="14"/>
      <c r="C225" s="14"/>
      <c r="D225" s="92">
        <v>1</v>
      </c>
      <c r="E225" s="139" t="s">
        <v>32</v>
      </c>
      <c r="F225" s="140"/>
      <c r="G225" s="92">
        <v>4</v>
      </c>
      <c r="H225" s="14"/>
      <c r="I225" s="14"/>
      <c r="J225" s="14"/>
      <c r="K225" s="14"/>
      <c r="L225" s="14"/>
      <c r="M225" s="14"/>
      <c r="N225" s="14"/>
      <c r="O225" s="14"/>
      <c r="P225" s="14"/>
      <c r="Q225" s="11"/>
    </row>
    <row r="226" spans="1:17" s="12" customFormat="1" ht="30" customHeight="1" x14ac:dyDescent="0.3">
      <c r="A226" s="9"/>
      <c r="B226" s="14"/>
      <c r="C226" s="14"/>
      <c r="D226" s="93">
        <v>2</v>
      </c>
      <c r="E226" s="141" t="s">
        <v>33</v>
      </c>
      <c r="F226" s="142"/>
      <c r="G226" s="93">
        <v>10</v>
      </c>
      <c r="H226" s="14"/>
      <c r="I226" s="14"/>
      <c r="J226" s="14"/>
      <c r="K226" s="14"/>
      <c r="L226" s="14"/>
      <c r="M226" s="14"/>
      <c r="N226" s="14"/>
      <c r="O226" s="14"/>
      <c r="P226" s="14"/>
      <c r="Q226" s="11"/>
    </row>
    <row r="227" spans="1:17" s="12" customFormat="1" ht="30" customHeight="1" x14ac:dyDescent="0.3">
      <c r="A227" s="9"/>
      <c r="B227" s="14"/>
      <c r="C227" s="57"/>
      <c r="D227" s="93">
        <v>3</v>
      </c>
      <c r="E227" s="143" t="s">
        <v>40</v>
      </c>
      <c r="F227" s="144"/>
      <c r="G227" s="93">
        <v>3</v>
      </c>
      <c r="H227" s="14"/>
      <c r="I227" s="14"/>
      <c r="J227" s="14"/>
      <c r="K227" s="14"/>
      <c r="L227" s="14"/>
      <c r="M227" s="14"/>
      <c r="N227" s="14"/>
      <c r="O227" s="14"/>
      <c r="P227" s="11"/>
      <c r="Q227" s="58"/>
    </row>
    <row r="228" spans="1:17" s="12" customFormat="1" ht="30" customHeight="1" x14ac:dyDescent="0.3">
      <c r="A228" s="9"/>
      <c r="B228" s="14"/>
      <c r="C228" s="57"/>
      <c r="D228" s="93">
        <v>4</v>
      </c>
      <c r="E228" s="143" t="s">
        <v>34</v>
      </c>
      <c r="F228" s="144"/>
      <c r="G228" s="93">
        <v>0</v>
      </c>
      <c r="H228" s="14"/>
      <c r="I228" s="14"/>
      <c r="J228" s="14"/>
      <c r="K228" s="14"/>
      <c r="L228" s="14"/>
      <c r="M228" s="14"/>
      <c r="N228" s="14"/>
      <c r="O228" s="14"/>
      <c r="P228" s="11"/>
      <c r="Q228" s="58"/>
    </row>
    <row r="229" spans="1:17" s="12" customFormat="1" ht="30" customHeight="1" x14ac:dyDescent="0.3">
      <c r="A229" s="9"/>
      <c r="B229" s="14"/>
      <c r="C229" s="57"/>
      <c r="D229" s="93">
        <v>5</v>
      </c>
      <c r="E229" s="143" t="s">
        <v>35</v>
      </c>
      <c r="F229" s="144"/>
      <c r="G229" s="93">
        <v>0</v>
      </c>
      <c r="H229" s="14"/>
      <c r="I229" s="14"/>
      <c r="J229" s="14"/>
      <c r="K229" s="14"/>
      <c r="L229" s="14"/>
      <c r="M229" s="14"/>
      <c r="N229" s="14"/>
      <c r="O229" s="14"/>
      <c r="P229" s="11"/>
      <c r="Q229" s="58"/>
    </row>
    <row r="230" spans="1:17" s="12" customFormat="1" ht="30" customHeight="1" x14ac:dyDescent="0.3">
      <c r="A230" s="9"/>
      <c r="B230" s="14"/>
      <c r="C230" s="57"/>
      <c r="D230" s="93">
        <v>6</v>
      </c>
      <c r="E230" s="143" t="s">
        <v>36</v>
      </c>
      <c r="F230" s="144"/>
      <c r="G230" s="93">
        <v>8</v>
      </c>
      <c r="H230" s="14"/>
      <c r="I230" s="14"/>
      <c r="J230" s="14"/>
      <c r="K230" s="14"/>
      <c r="L230" s="14"/>
      <c r="M230" s="14"/>
      <c r="N230" s="14"/>
      <c r="O230" s="14"/>
      <c r="P230" s="11"/>
      <c r="Q230" s="58"/>
    </row>
    <row r="231" spans="1:17" s="12" customFormat="1" ht="30" customHeight="1" thickBot="1" x14ac:dyDescent="0.35">
      <c r="A231" s="9"/>
      <c r="B231" s="14"/>
      <c r="C231" s="57"/>
      <c r="D231" s="94">
        <v>7</v>
      </c>
      <c r="E231" s="145" t="s">
        <v>37</v>
      </c>
      <c r="F231" s="146"/>
      <c r="G231" s="94">
        <v>22</v>
      </c>
      <c r="H231" s="14"/>
      <c r="I231" s="14"/>
      <c r="J231" s="14" t="s">
        <v>8</v>
      </c>
      <c r="K231" s="14"/>
      <c r="L231" s="14"/>
      <c r="M231" s="14"/>
      <c r="N231" s="14"/>
      <c r="O231" s="14"/>
      <c r="P231" s="11"/>
      <c r="Q231" s="58"/>
    </row>
    <row r="232" spans="1:17" s="12" customFormat="1" ht="30" customHeight="1" thickBot="1" x14ac:dyDescent="0.35">
      <c r="A232" s="9"/>
      <c r="B232" s="14"/>
      <c r="C232" s="57"/>
      <c r="D232" s="147" t="s">
        <v>7</v>
      </c>
      <c r="E232" s="148"/>
      <c r="F232" s="149"/>
      <c r="G232" s="95">
        <f>SUM(G225:G231)</f>
        <v>47</v>
      </c>
      <c r="H232" s="59"/>
      <c r="I232" s="14"/>
      <c r="J232" s="14"/>
      <c r="K232" s="14"/>
      <c r="L232" s="14"/>
      <c r="M232" s="14"/>
      <c r="N232" s="14"/>
      <c r="O232" s="14"/>
      <c r="P232" s="11"/>
      <c r="Q232" s="58"/>
    </row>
    <row r="233" spans="1:17" s="12" customFormat="1" ht="21" customHeight="1" x14ac:dyDescent="0.3">
      <c r="A233" s="9"/>
      <c r="B233" s="14"/>
      <c r="C233" s="57"/>
      <c r="D233" s="83" t="s">
        <v>38</v>
      </c>
      <c r="E233" s="14"/>
      <c r="F233" s="14"/>
      <c r="G233" s="14"/>
      <c r="H233" s="14"/>
      <c r="I233" s="14"/>
      <c r="J233" s="14"/>
      <c r="K233" s="14"/>
      <c r="L233" s="14"/>
      <c r="M233" s="14"/>
      <c r="N233" s="14"/>
      <c r="O233" s="14"/>
      <c r="P233" s="11"/>
      <c r="Q233" s="58"/>
    </row>
    <row r="234" spans="1:17" s="12" customFormat="1" ht="15.75" customHeight="1" x14ac:dyDescent="0.3">
      <c r="A234" s="9"/>
      <c r="B234" s="14"/>
      <c r="C234" s="57"/>
      <c r="D234" s="14"/>
      <c r="E234" s="14"/>
      <c r="F234" s="14"/>
      <c r="G234" s="14"/>
      <c r="H234" s="14"/>
      <c r="I234" s="14"/>
      <c r="J234" s="14"/>
      <c r="K234" s="14"/>
      <c r="L234" s="14"/>
      <c r="M234" s="14"/>
      <c r="N234" s="14"/>
      <c r="O234" s="14"/>
      <c r="P234" s="11"/>
      <c r="Q234" s="58"/>
    </row>
    <row r="235" spans="1:17" s="12" customFormat="1" ht="15.75" customHeight="1" thickBot="1" x14ac:dyDescent="0.35">
      <c r="A235" s="9"/>
      <c r="B235" s="14"/>
      <c r="C235" s="57"/>
      <c r="D235" s="14"/>
      <c r="E235" s="14"/>
      <c r="F235" s="14"/>
      <c r="G235" s="14"/>
      <c r="H235" s="14"/>
      <c r="I235" s="14"/>
      <c r="J235" s="14"/>
      <c r="K235" s="14"/>
      <c r="L235" s="14"/>
      <c r="M235" s="14"/>
      <c r="N235" s="14"/>
      <c r="O235" s="14"/>
      <c r="P235" s="11"/>
      <c r="Q235" s="58"/>
    </row>
    <row r="236" spans="1:17" s="12" customFormat="1" ht="15.75" customHeight="1" thickBot="1" x14ac:dyDescent="0.35">
      <c r="A236" s="9"/>
      <c r="B236" s="130" t="s">
        <v>39</v>
      </c>
      <c r="C236" s="131"/>
      <c r="D236" s="131"/>
      <c r="E236" s="131"/>
      <c r="F236" s="131"/>
      <c r="G236" s="131"/>
      <c r="H236" s="131"/>
      <c r="I236" s="131"/>
      <c r="J236" s="131"/>
      <c r="K236" s="131"/>
      <c r="L236" s="131"/>
      <c r="M236" s="131"/>
      <c r="N236" s="131"/>
      <c r="O236" s="132"/>
      <c r="P236" s="11"/>
      <c r="Q236" s="58"/>
    </row>
    <row r="237" spans="1:17" s="12" customFormat="1" ht="15.75" customHeight="1" x14ac:dyDescent="0.3">
      <c r="A237" s="9"/>
      <c r="B237" s="26"/>
      <c r="C237" s="60"/>
      <c r="D237" s="26"/>
      <c r="E237" s="26"/>
      <c r="F237" s="26"/>
      <c r="G237" s="26"/>
      <c r="H237" s="26"/>
      <c r="I237" s="26"/>
      <c r="J237" s="26"/>
      <c r="K237" s="26"/>
      <c r="L237" s="26"/>
      <c r="M237" s="26"/>
      <c r="N237" s="26"/>
      <c r="O237" s="26"/>
      <c r="P237" s="11"/>
      <c r="Q237" s="58"/>
    </row>
    <row r="238" spans="1:17" s="12" customFormat="1" ht="15.75" customHeight="1" x14ac:dyDescent="0.3">
      <c r="A238" s="9"/>
      <c r="B238" s="26"/>
      <c r="C238" s="60"/>
      <c r="D238" s="26"/>
      <c r="E238" s="26"/>
      <c r="F238" s="26"/>
      <c r="G238" s="26"/>
      <c r="H238" s="26"/>
      <c r="I238" s="26"/>
      <c r="J238" s="26"/>
      <c r="K238" s="26"/>
      <c r="L238" s="26"/>
      <c r="M238" s="26"/>
      <c r="N238" s="26"/>
      <c r="O238" s="26"/>
      <c r="P238" s="11"/>
      <c r="Q238" s="58"/>
    </row>
    <row r="239" spans="1:17" s="12" customFormat="1" ht="15.75" customHeight="1" x14ac:dyDescent="0.3">
      <c r="A239" s="9"/>
      <c r="B239" s="26"/>
      <c r="C239" s="60"/>
      <c r="D239" s="26"/>
      <c r="E239" s="26"/>
      <c r="F239" s="26"/>
      <c r="G239" s="26"/>
      <c r="H239" s="26"/>
      <c r="I239" s="26"/>
      <c r="J239" s="26"/>
      <c r="K239" s="26"/>
      <c r="L239" s="61"/>
      <c r="M239" s="26"/>
      <c r="N239" s="26"/>
      <c r="O239" s="26"/>
      <c r="P239" s="11"/>
      <c r="Q239" s="58"/>
    </row>
    <row r="240" spans="1:17" s="12" customFormat="1" ht="15.75" customHeight="1" x14ac:dyDescent="0.3">
      <c r="A240" s="9"/>
      <c r="B240" s="26"/>
      <c r="C240" s="60"/>
      <c r="D240" s="26"/>
      <c r="E240" s="26"/>
      <c r="F240" s="26"/>
      <c r="G240" s="26"/>
      <c r="H240" s="22"/>
      <c r="I240" s="61"/>
      <c r="J240" s="61"/>
      <c r="K240" s="61"/>
      <c r="L240" s="26"/>
      <c r="M240" s="26"/>
      <c r="N240" s="26"/>
      <c r="O240" s="26"/>
      <c r="P240" s="11"/>
      <c r="Q240" s="58"/>
    </row>
    <row r="241" spans="1:17" s="12" customFormat="1" ht="16.5" x14ac:dyDescent="0.3">
      <c r="A241" s="9"/>
      <c r="B241" s="26"/>
      <c r="C241" s="26"/>
      <c r="D241" s="26"/>
      <c r="E241" s="26"/>
      <c r="F241" s="26"/>
      <c r="G241" s="26"/>
      <c r="H241" s="26"/>
      <c r="I241" s="26"/>
      <c r="J241" s="26"/>
      <c r="K241" s="26"/>
      <c r="L241" s="26"/>
      <c r="M241" s="26"/>
      <c r="N241" s="26"/>
      <c r="O241" s="26"/>
      <c r="P241" s="14"/>
      <c r="Q241" s="11"/>
    </row>
    <row r="242" spans="1:17" s="22" customFormat="1" ht="17.25" x14ac:dyDescent="0.3">
      <c r="A242" s="20"/>
      <c r="B242" s="61"/>
      <c r="C242" s="61"/>
      <c r="D242" s="26"/>
      <c r="E242" s="26"/>
      <c r="F242" s="26"/>
      <c r="G242" s="26"/>
      <c r="H242" s="26"/>
      <c r="I242" s="26"/>
      <c r="J242" s="26"/>
      <c r="K242" s="26"/>
      <c r="L242" s="26"/>
      <c r="M242" s="61"/>
      <c r="N242" s="61"/>
      <c r="O242" s="61"/>
      <c r="P242" s="21"/>
      <c r="Q242" s="23"/>
    </row>
    <row r="243" spans="1:17" s="12" customFormat="1" ht="16.5" x14ac:dyDescent="0.3">
      <c r="A243" s="9"/>
      <c r="B243" s="26"/>
      <c r="C243" s="26"/>
      <c r="D243" s="26"/>
      <c r="E243" s="26"/>
      <c r="F243" s="26"/>
      <c r="G243" s="26"/>
      <c r="H243" s="26"/>
      <c r="I243" s="26"/>
      <c r="J243" s="26"/>
      <c r="K243" s="26"/>
      <c r="L243" s="26"/>
      <c r="M243" s="26"/>
      <c r="N243" s="26"/>
      <c r="O243" s="26"/>
      <c r="P243" s="14"/>
      <c r="Q243" s="11"/>
    </row>
    <row r="244" spans="1:17" s="12" customFormat="1" ht="16.5" x14ac:dyDescent="0.3">
      <c r="A244" s="9"/>
      <c r="B244" s="26"/>
      <c r="C244" s="26"/>
      <c r="D244" s="26"/>
      <c r="E244" s="26"/>
      <c r="F244" s="26"/>
      <c r="G244" s="26"/>
      <c r="H244" s="26"/>
      <c r="I244" s="26"/>
      <c r="J244" s="26"/>
      <c r="K244" s="26"/>
      <c r="M244" s="26"/>
      <c r="N244" s="26"/>
      <c r="O244" s="26"/>
      <c r="P244" s="14"/>
      <c r="Q244" s="11"/>
    </row>
    <row r="245" spans="1:17" s="12" customFormat="1" ht="24" customHeight="1" x14ac:dyDescent="0.3">
      <c r="A245" s="9"/>
      <c r="B245" s="26"/>
      <c r="L245" s="26"/>
      <c r="P245" s="48"/>
      <c r="Q245" s="11"/>
    </row>
    <row r="246" spans="1:17" s="12" customFormat="1" ht="16.5" x14ac:dyDescent="0.3">
      <c r="A246" s="9"/>
      <c r="B246" s="26"/>
      <c r="C246" s="26"/>
      <c r="D246" s="26"/>
      <c r="E246" s="26"/>
      <c r="F246" s="26"/>
      <c r="G246" s="26"/>
      <c r="H246" s="26"/>
      <c r="I246" s="26"/>
      <c r="J246" s="26"/>
      <c r="K246" s="26"/>
      <c r="L246" s="26"/>
      <c r="M246" s="26"/>
      <c r="N246" s="26"/>
      <c r="O246" s="26"/>
      <c r="P246" s="14"/>
      <c r="Q246" s="11"/>
    </row>
    <row r="247" spans="1:17" s="12" customFormat="1" ht="16.5" x14ac:dyDescent="0.3">
      <c r="A247" s="9"/>
      <c r="B247" s="26"/>
      <c r="C247" s="26"/>
      <c r="D247" s="26"/>
      <c r="E247" s="26"/>
      <c r="F247" s="26"/>
      <c r="G247" s="26"/>
      <c r="H247" s="26"/>
      <c r="I247" s="26"/>
      <c r="J247" s="26"/>
      <c r="K247" s="26"/>
      <c r="L247" s="26"/>
      <c r="M247" s="26"/>
      <c r="N247" s="26"/>
      <c r="O247" s="26"/>
      <c r="P247" s="14"/>
      <c r="Q247" s="11"/>
    </row>
    <row r="248" spans="1:17" s="12" customFormat="1" ht="16.5" x14ac:dyDescent="0.3">
      <c r="A248" s="9"/>
      <c r="B248" s="26"/>
      <c r="C248" s="26"/>
      <c r="D248" s="26"/>
      <c r="E248" s="26"/>
      <c r="F248" s="26"/>
      <c r="G248" s="26"/>
      <c r="H248" s="26"/>
      <c r="I248" s="26"/>
      <c r="J248" s="26"/>
      <c r="K248" s="26"/>
      <c r="L248" s="26"/>
      <c r="M248" s="26"/>
      <c r="N248" s="26"/>
      <c r="O248" s="26"/>
      <c r="P248" s="14"/>
      <c r="Q248" s="11"/>
    </row>
    <row r="249" spans="1:17" s="12" customFormat="1" ht="16.5" x14ac:dyDescent="0.3">
      <c r="A249" s="9"/>
      <c r="B249" s="26"/>
      <c r="C249" s="26"/>
      <c r="D249" s="26"/>
      <c r="E249" s="26"/>
      <c r="F249" s="26"/>
      <c r="G249" s="26"/>
      <c r="H249" s="26"/>
      <c r="I249" s="26"/>
      <c r="J249" s="26"/>
      <c r="K249" s="26"/>
      <c r="L249" s="26"/>
      <c r="M249" s="26"/>
      <c r="N249" s="26"/>
      <c r="O249" s="26"/>
      <c r="P249" s="14"/>
      <c r="Q249" s="11"/>
    </row>
    <row r="250" spans="1:17" s="12" customFormat="1" ht="16.5" x14ac:dyDescent="0.3">
      <c r="A250" s="9"/>
      <c r="B250" s="26"/>
      <c r="C250" s="26"/>
      <c r="D250" s="26"/>
      <c r="E250" s="26"/>
      <c r="F250" s="26"/>
      <c r="G250" s="26"/>
      <c r="H250" s="26"/>
      <c r="I250" s="26"/>
      <c r="J250" s="26"/>
      <c r="K250" s="26"/>
      <c r="L250" s="26"/>
      <c r="M250" s="26"/>
      <c r="N250" s="26"/>
      <c r="O250" s="26"/>
      <c r="P250" s="14"/>
      <c r="Q250" s="11"/>
    </row>
    <row r="251" spans="1:17" s="12" customFormat="1" ht="16.5" x14ac:dyDescent="0.3">
      <c r="A251" s="9"/>
      <c r="B251" s="26"/>
      <c r="C251" s="26"/>
      <c r="D251" s="26"/>
      <c r="E251" s="26"/>
      <c r="F251" s="26"/>
      <c r="G251" s="26"/>
      <c r="H251" s="26"/>
      <c r="I251" s="26"/>
      <c r="J251" s="26"/>
      <c r="K251" s="26"/>
      <c r="L251" s="26"/>
      <c r="M251" s="26"/>
      <c r="N251" s="26"/>
      <c r="O251" s="26"/>
      <c r="P251" s="14"/>
      <c r="Q251" s="11"/>
    </row>
    <row r="252" spans="1:17" s="12" customFormat="1" ht="16.5" x14ac:dyDescent="0.3">
      <c r="A252" s="9"/>
      <c r="B252" s="26"/>
      <c r="C252" s="26"/>
      <c r="H252" s="26"/>
      <c r="I252" s="26"/>
      <c r="J252" s="26"/>
      <c r="K252" s="26"/>
      <c r="L252" s="26"/>
      <c r="M252" s="26"/>
      <c r="P252" s="48"/>
      <c r="Q252" s="11"/>
    </row>
    <row r="253" spans="1:17" s="12" customFormat="1" ht="16.5" x14ac:dyDescent="0.3">
      <c r="A253" s="9"/>
      <c r="B253" s="26"/>
      <c r="C253" s="26"/>
      <c r="H253" s="26"/>
      <c r="I253" s="26"/>
      <c r="J253" s="26"/>
      <c r="K253" s="26"/>
      <c r="L253" s="26"/>
      <c r="M253" s="26"/>
      <c r="P253" s="48"/>
      <c r="Q253" s="11"/>
    </row>
    <row r="254" spans="1:17" s="12" customFormat="1" ht="16.5" x14ac:dyDescent="0.3">
      <c r="A254" s="9"/>
      <c r="B254" s="26"/>
      <c r="C254" s="26"/>
      <c r="D254" s="62"/>
      <c r="E254" s="62"/>
      <c r="F254" s="62"/>
      <c r="G254" s="62"/>
      <c r="H254" s="26"/>
      <c r="I254" s="26"/>
      <c r="J254" s="26"/>
      <c r="K254" s="26"/>
      <c r="L254" s="26"/>
      <c r="M254" s="26"/>
      <c r="N254" s="26"/>
      <c r="O254" s="26"/>
      <c r="P254" s="14"/>
      <c r="Q254" s="11"/>
    </row>
    <row r="255" spans="1:17" s="12" customFormat="1" ht="16.5" x14ac:dyDescent="0.3">
      <c r="A255" s="9"/>
      <c r="B255" s="26"/>
      <c r="C255" s="26"/>
      <c r="H255" s="26"/>
      <c r="I255" s="26"/>
      <c r="J255" s="26"/>
      <c r="K255" s="26"/>
      <c r="L255" s="26"/>
      <c r="M255" s="26"/>
      <c r="P255" s="48"/>
      <c r="Q255" s="11"/>
    </row>
    <row r="256" spans="1:17" s="12" customFormat="1" ht="16.5" x14ac:dyDescent="0.3">
      <c r="A256" s="9"/>
      <c r="B256" s="26"/>
      <c r="C256" s="26"/>
      <c r="H256" s="26"/>
      <c r="I256" s="26"/>
      <c r="J256" s="26"/>
      <c r="K256" s="26"/>
      <c r="L256" s="26"/>
      <c r="M256" s="26"/>
      <c r="P256" s="48"/>
      <c r="Q256" s="11"/>
    </row>
    <row r="257" spans="1:17" s="12" customFormat="1" ht="16.5" x14ac:dyDescent="0.3">
      <c r="A257" s="9"/>
      <c r="B257" s="26"/>
      <c r="C257" s="26"/>
      <c r="H257" s="26"/>
      <c r="I257" s="26"/>
      <c r="J257" s="26"/>
      <c r="K257" s="26"/>
      <c r="L257" s="26"/>
      <c r="M257" s="26"/>
      <c r="P257" s="48"/>
      <c r="Q257" s="11"/>
    </row>
    <row r="258" spans="1:17" s="12" customFormat="1" ht="16.5" x14ac:dyDescent="0.3">
      <c r="A258" s="9"/>
      <c r="B258" s="26"/>
      <c r="C258" s="26"/>
      <c r="H258" s="26"/>
      <c r="I258" s="26"/>
      <c r="J258" s="26"/>
      <c r="K258" s="26"/>
      <c r="L258" s="26"/>
      <c r="M258" s="26"/>
      <c r="P258" s="48"/>
      <c r="Q258" s="11"/>
    </row>
    <row r="259" spans="1:17" s="12" customFormat="1" ht="16.5" x14ac:dyDescent="0.3">
      <c r="A259" s="9"/>
      <c r="B259" s="26"/>
      <c r="C259" s="26"/>
      <c r="H259" s="26"/>
      <c r="I259" s="26"/>
      <c r="J259" s="26"/>
      <c r="K259" s="26"/>
      <c r="L259" s="26"/>
      <c r="M259" s="26"/>
      <c r="P259" s="48"/>
      <c r="Q259" s="11"/>
    </row>
    <row r="260" spans="1:17" s="12" customFormat="1" ht="16.5" x14ac:dyDescent="0.3">
      <c r="A260" s="9"/>
      <c r="B260" s="26"/>
      <c r="C260" s="26"/>
      <c r="H260" s="26"/>
      <c r="I260" s="26"/>
      <c r="J260" s="26"/>
      <c r="K260" s="26"/>
      <c r="L260" s="26"/>
      <c r="M260" s="26"/>
      <c r="P260" s="48"/>
      <c r="Q260" s="11"/>
    </row>
    <row r="261" spans="1:17" s="12" customFormat="1" ht="16.5" x14ac:dyDescent="0.3">
      <c r="A261" s="9"/>
      <c r="B261" s="26"/>
      <c r="C261" s="26"/>
      <c r="H261" s="26"/>
      <c r="I261" s="26"/>
      <c r="J261" s="26"/>
      <c r="K261" s="26"/>
      <c r="L261" s="26"/>
      <c r="M261" s="26"/>
      <c r="P261" s="48"/>
      <c r="Q261" s="11"/>
    </row>
    <row r="262" spans="1:17" s="12" customFormat="1" ht="16.5" x14ac:dyDescent="0.3">
      <c r="A262" s="9"/>
      <c r="B262" s="26"/>
      <c r="C262" s="26"/>
      <c r="H262" s="26"/>
      <c r="I262" s="26"/>
      <c r="J262" s="26"/>
      <c r="K262" s="26"/>
      <c r="L262" s="3"/>
      <c r="M262" s="26"/>
      <c r="P262" s="48"/>
      <c r="Q262" s="11"/>
    </row>
    <row r="263" spans="1:17" x14ac:dyDescent="0.25">
      <c r="A263" s="7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2"/>
    </row>
    <row r="264" spans="1:17" x14ac:dyDescent="0.25">
      <c r="B264" s="4"/>
    </row>
    <row r="265" spans="1:17" x14ac:dyDescent="0.25">
      <c r="B265" s="4"/>
    </row>
    <row r="266" spans="1:17" x14ac:dyDescent="0.25">
      <c r="B266" s="4"/>
    </row>
    <row r="267" spans="1:17" x14ac:dyDescent="0.25">
      <c r="B267" s="4"/>
    </row>
    <row r="268" spans="1:17" x14ac:dyDescent="0.25">
      <c r="B268" s="4"/>
    </row>
    <row r="269" spans="1:17" x14ac:dyDescent="0.25">
      <c r="B269" s="4"/>
    </row>
    <row r="270" spans="1:17" x14ac:dyDescent="0.25">
      <c r="B270" s="4"/>
    </row>
  </sheetData>
  <mergeCells count="73">
    <mergeCell ref="B236:O236"/>
    <mergeCell ref="B103:O103"/>
    <mergeCell ref="E228:F228"/>
    <mergeCell ref="E229:F229"/>
    <mergeCell ref="E230:F230"/>
    <mergeCell ref="E231:F231"/>
    <mergeCell ref="D232:F232"/>
    <mergeCell ref="E200:H200"/>
    <mergeCell ref="E201:H201"/>
    <mergeCell ref="D224:G224"/>
    <mergeCell ref="E225:F225"/>
    <mergeCell ref="E226:F226"/>
    <mergeCell ref="E227:F227"/>
    <mergeCell ref="E173:H173"/>
    <mergeCell ref="E174:H174"/>
    <mergeCell ref="E175:H175"/>
    <mergeCell ref="D197:J197"/>
    <mergeCell ref="E198:H198"/>
    <mergeCell ref="E199:H199"/>
    <mergeCell ref="E144:H144"/>
    <mergeCell ref="E145:H145"/>
    <mergeCell ref="E146:H146"/>
    <mergeCell ref="E147:H147"/>
    <mergeCell ref="D171:J171"/>
    <mergeCell ref="E172:H172"/>
    <mergeCell ref="D143:J143"/>
    <mergeCell ref="J59:K59"/>
    <mergeCell ref="D93:J93"/>
    <mergeCell ref="E96:H96"/>
    <mergeCell ref="D105:J105"/>
    <mergeCell ref="E128:J128"/>
    <mergeCell ref="E129:I129"/>
    <mergeCell ref="E133:J133"/>
    <mergeCell ref="E134:I134"/>
    <mergeCell ref="E138:J138"/>
    <mergeCell ref="E139:I139"/>
    <mergeCell ref="E55:I55"/>
    <mergeCell ref="J55:K55"/>
    <mergeCell ref="E56:I56"/>
    <mergeCell ref="J56:K56"/>
    <mergeCell ref="E57:I57"/>
    <mergeCell ref="J57:K57"/>
    <mergeCell ref="E52:I52"/>
    <mergeCell ref="J52:K52"/>
    <mergeCell ref="E53:I53"/>
    <mergeCell ref="J53:K53"/>
    <mergeCell ref="E54:I54"/>
    <mergeCell ref="J54:K54"/>
    <mergeCell ref="E49:I49"/>
    <mergeCell ref="J49:K49"/>
    <mergeCell ref="E50:I50"/>
    <mergeCell ref="J50:K50"/>
    <mergeCell ref="E51:I51"/>
    <mergeCell ref="J51:K51"/>
    <mergeCell ref="E46:I46"/>
    <mergeCell ref="J46:K46"/>
    <mergeCell ref="E47:I47"/>
    <mergeCell ref="J47:K47"/>
    <mergeCell ref="E48:I48"/>
    <mergeCell ref="J48:K48"/>
    <mergeCell ref="E43:I43"/>
    <mergeCell ref="J43:K43"/>
    <mergeCell ref="E44:I44"/>
    <mergeCell ref="J44:K44"/>
    <mergeCell ref="E45:I45"/>
    <mergeCell ref="J45:K45"/>
    <mergeCell ref="E42:I42"/>
    <mergeCell ref="J42:K42"/>
    <mergeCell ref="B14:O14"/>
    <mergeCell ref="B15:O15"/>
    <mergeCell ref="C19:F19"/>
    <mergeCell ref="H19:L19"/>
    <mergeCell ref="D41:K41"/>
  </mergeCells>
  <pageMargins left="0.196527777777778" right="0.196527777777778" top="0.74791666666666701" bottom="0.74791666666666701" header="0.511811023622047" footer="0.511811023622047"/>
  <pageSetup scale="45" orientation="landscape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E97725-9469-40FF-B1D2-249C17223A5E}">
  <dimension ref="A1:Q270"/>
  <sheetViews>
    <sheetView zoomScaleNormal="100" workbookViewId="0">
      <selection activeCell="C19" sqref="C19:F19"/>
    </sheetView>
  </sheetViews>
  <sheetFormatPr baseColWidth="10" defaultColWidth="10.7109375" defaultRowHeight="15" x14ac:dyDescent="0.25"/>
  <cols>
    <col min="1" max="1" width="3.5703125" style="4" customWidth="1"/>
    <col min="2" max="2" width="6.7109375" style="5" customWidth="1"/>
    <col min="3" max="3" width="22.140625" style="4" customWidth="1"/>
    <col min="4" max="4" width="15.7109375" style="4" customWidth="1"/>
    <col min="5" max="5" width="26" style="4" customWidth="1"/>
    <col min="6" max="6" width="31.42578125" style="4" customWidth="1"/>
    <col min="7" max="7" width="26.42578125" style="4" customWidth="1"/>
    <col min="8" max="8" width="17.42578125" style="4" customWidth="1"/>
    <col min="9" max="9" width="19.140625" style="4" customWidth="1"/>
    <col min="10" max="10" width="15.85546875" style="4" customWidth="1"/>
    <col min="11" max="11" width="14.7109375" style="4" customWidth="1"/>
    <col min="12" max="12" width="14" style="4" customWidth="1"/>
    <col min="13" max="13" width="17.85546875" style="4" customWidth="1"/>
    <col min="14" max="14" width="12.140625" style="4" customWidth="1"/>
    <col min="15" max="15" width="14.140625" style="4" customWidth="1"/>
    <col min="16" max="16" width="2.5703125" style="4" hidden="1" customWidth="1"/>
    <col min="17" max="17" width="3.5703125" style="4" customWidth="1"/>
    <col min="18" max="16384" width="10.7109375" style="4"/>
  </cols>
  <sheetData>
    <row r="1" spans="1:17" x14ac:dyDescent="0.25">
      <c r="A1" s="8"/>
      <c r="B1" s="6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</row>
    <row r="2" spans="1:17" x14ac:dyDescent="0.25">
      <c r="A2" s="6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2"/>
    </row>
    <row r="3" spans="1:17" x14ac:dyDescent="0.25">
      <c r="A3" s="6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2"/>
    </row>
    <row r="4" spans="1:17" x14ac:dyDescent="0.25">
      <c r="A4" s="6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2"/>
    </row>
    <row r="5" spans="1:17" x14ac:dyDescent="0.25">
      <c r="A5" s="6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2"/>
    </row>
    <row r="6" spans="1:17" x14ac:dyDescent="0.25">
      <c r="A6" s="6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2"/>
    </row>
    <row r="7" spans="1:17" x14ac:dyDescent="0.25">
      <c r="A7" s="6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2"/>
    </row>
    <row r="8" spans="1:17" x14ac:dyDescent="0.25">
      <c r="A8" s="6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2"/>
    </row>
    <row r="9" spans="1:17" x14ac:dyDescent="0.25">
      <c r="A9" s="6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2"/>
    </row>
    <row r="10" spans="1:17" x14ac:dyDescent="0.25">
      <c r="A10" s="6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2"/>
    </row>
    <row r="11" spans="1:17" x14ac:dyDescent="0.25">
      <c r="A11" s="6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2"/>
    </row>
    <row r="12" spans="1:17" x14ac:dyDescent="0.25">
      <c r="A12" s="6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2"/>
    </row>
    <row r="13" spans="1:17" ht="15.75" thickBot="1" x14ac:dyDescent="0.3">
      <c r="A13" s="6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2"/>
    </row>
    <row r="14" spans="1:17" s="12" customFormat="1" ht="39.950000000000003" customHeight="1" x14ac:dyDescent="0.3">
      <c r="A14" s="9"/>
      <c r="B14" s="119" t="s">
        <v>0</v>
      </c>
      <c r="C14" s="119"/>
      <c r="D14" s="119"/>
      <c r="E14" s="119"/>
      <c r="F14" s="119"/>
      <c r="G14" s="119"/>
      <c r="H14" s="119"/>
      <c r="I14" s="119"/>
      <c r="J14" s="119"/>
      <c r="K14" s="119"/>
      <c r="L14" s="119"/>
      <c r="M14" s="119"/>
      <c r="N14" s="119"/>
      <c r="O14" s="120"/>
      <c r="P14" s="10"/>
      <c r="Q14" s="11"/>
    </row>
    <row r="15" spans="1:17" s="12" customFormat="1" ht="39.950000000000003" customHeight="1" thickBot="1" x14ac:dyDescent="0.45">
      <c r="A15" s="9"/>
      <c r="B15" s="121" t="s">
        <v>44</v>
      </c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21"/>
      <c r="N15" s="121"/>
      <c r="O15" s="122"/>
      <c r="P15" s="13"/>
      <c r="Q15" s="11"/>
    </row>
    <row r="16" spans="1:17" s="12" customFormat="1" ht="16.5" x14ac:dyDescent="0.3">
      <c r="A16" s="9"/>
      <c r="B16" s="14" t="s">
        <v>1</v>
      </c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1"/>
    </row>
    <row r="17" spans="1:17" s="12" customFormat="1" ht="16.5" x14ac:dyDescent="0.3">
      <c r="A17" s="9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1"/>
    </row>
    <row r="18" spans="1:17" s="12" customFormat="1" ht="17.25" thickBot="1" x14ac:dyDescent="0.35">
      <c r="A18" s="9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1"/>
    </row>
    <row r="19" spans="1:17" s="12" customFormat="1" ht="20.100000000000001" customHeight="1" thickBot="1" x14ac:dyDescent="0.35">
      <c r="A19" s="9"/>
      <c r="B19" s="14"/>
      <c r="C19" s="123" t="s">
        <v>2</v>
      </c>
      <c r="D19" s="123"/>
      <c r="E19" s="123"/>
      <c r="F19" s="123"/>
      <c r="G19" s="74"/>
      <c r="H19" s="123" t="s">
        <v>3</v>
      </c>
      <c r="I19" s="123"/>
      <c r="J19" s="123"/>
      <c r="K19" s="123"/>
      <c r="L19" s="123"/>
      <c r="M19" s="74"/>
      <c r="N19" s="74"/>
      <c r="O19" s="74"/>
      <c r="P19" s="14"/>
      <c r="Q19" s="11"/>
    </row>
    <row r="20" spans="1:17" s="81" customFormat="1" ht="20.100000000000001" customHeight="1" thickBot="1" x14ac:dyDescent="0.3">
      <c r="A20" s="75"/>
      <c r="B20" s="76"/>
      <c r="C20" s="77" t="s">
        <v>4</v>
      </c>
      <c r="D20" s="78" t="s">
        <v>5</v>
      </c>
      <c r="E20" s="79" t="s">
        <v>6</v>
      </c>
      <c r="F20" s="77" t="s">
        <v>7</v>
      </c>
      <c r="G20" s="76" t="s">
        <v>8</v>
      </c>
      <c r="H20" s="79" t="s">
        <v>9</v>
      </c>
      <c r="I20" s="79" t="s">
        <v>10</v>
      </c>
      <c r="J20" s="77" t="s">
        <v>11</v>
      </c>
      <c r="K20" s="77" t="s">
        <v>12</v>
      </c>
      <c r="L20" s="77" t="s">
        <v>7</v>
      </c>
      <c r="M20" s="76"/>
      <c r="N20" s="76"/>
      <c r="O20" s="76"/>
      <c r="P20" s="80"/>
      <c r="Q20" s="80"/>
    </row>
    <row r="21" spans="1:17" s="69" customFormat="1" ht="20.100000000000001" customHeight="1" thickBot="1" x14ac:dyDescent="0.35">
      <c r="A21" s="63"/>
      <c r="B21" s="64"/>
      <c r="C21" s="65">
        <v>12</v>
      </c>
      <c r="D21" s="66">
        <v>22</v>
      </c>
      <c r="E21" s="66">
        <v>3</v>
      </c>
      <c r="F21" s="67">
        <f>SUM(C21:E21)</f>
        <v>37</v>
      </c>
      <c r="G21" s="64"/>
      <c r="H21" s="65">
        <v>16</v>
      </c>
      <c r="I21" s="65">
        <v>19</v>
      </c>
      <c r="J21" s="65">
        <v>0</v>
      </c>
      <c r="K21" s="65">
        <v>2</v>
      </c>
      <c r="L21" s="67">
        <f>SUM(H21:K21)</f>
        <v>37</v>
      </c>
      <c r="M21" s="64"/>
      <c r="N21" s="64"/>
      <c r="O21" s="64"/>
      <c r="P21" s="68"/>
      <c r="Q21" s="68"/>
    </row>
    <row r="22" spans="1:17" s="69" customFormat="1" ht="20.100000000000001" customHeight="1" thickBot="1" x14ac:dyDescent="0.35">
      <c r="A22" s="63"/>
      <c r="B22" s="64"/>
      <c r="C22" s="70">
        <f>+C21/F21</f>
        <v>0.32432432432432434</v>
      </c>
      <c r="D22" s="71">
        <f>+D21/F21</f>
        <v>0.59459459459459463</v>
      </c>
      <c r="E22" s="72">
        <f>+E21/F21</f>
        <v>8.1081081081081086E-2</v>
      </c>
      <c r="F22" s="73">
        <v>1</v>
      </c>
      <c r="G22" s="64"/>
      <c r="H22" s="70">
        <f>+H21/L21</f>
        <v>0.43243243243243246</v>
      </c>
      <c r="I22" s="70">
        <f>+I21/L21</f>
        <v>0.51351351351351349</v>
      </c>
      <c r="J22" s="70">
        <f>+J21/L21</f>
        <v>0</v>
      </c>
      <c r="K22" s="70">
        <f>+K21/L21</f>
        <v>5.4054054054054057E-2</v>
      </c>
      <c r="L22" s="73">
        <f>SUM(H22:K22)</f>
        <v>1</v>
      </c>
      <c r="M22" s="64"/>
      <c r="N22" s="64"/>
      <c r="O22" s="64"/>
      <c r="P22" s="68"/>
      <c r="Q22" s="68"/>
    </row>
    <row r="23" spans="1:17" s="12" customFormat="1" ht="16.5" x14ac:dyDescent="0.3">
      <c r="A23" s="9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1"/>
    </row>
    <row r="24" spans="1:17" s="12" customFormat="1" ht="16.5" x14ac:dyDescent="0.3">
      <c r="A24" s="9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1"/>
    </row>
    <row r="25" spans="1:17" s="12" customFormat="1" ht="16.5" x14ac:dyDescent="0.3">
      <c r="A25" s="9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1"/>
    </row>
    <row r="26" spans="1:17" s="12" customFormat="1" ht="23.25" x14ac:dyDescent="0.3">
      <c r="A26" s="9"/>
      <c r="B26" s="14"/>
      <c r="C26" s="14"/>
      <c r="D26" s="14"/>
      <c r="E26" s="14"/>
      <c r="F26" s="14"/>
      <c r="G26" s="82"/>
      <c r="H26" s="14"/>
      <c r="I26" s="14"/>
      <c r="J26" s="14"/>
      <c r="K26" s="14"/>
      <c r="L26" s="14"/>
      <c r="M26" s="14"/>
      <c r="N26" s="14"/>
      <c r="O26" s="14"/>
      <c r="P26" s="14"/>
      <c r="Q26" s="11"/>
    </row>
    <row r="27" spans="1:17" s="12" customFormat="1" ht="16.5" x14ac:dyDescent="0.3">
      <c r="A27" s="9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1"/>
    </row>
    <row r="28" spans="1:17" s="12" customFormat="1" ht="16.5" x14ac:dyDescent="0.3">
      <c r="A28" s="9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1"/>
    </row>
    <row r="29" spans="1:17" s="12" customFormat="1" ht="16.5" x14ac:dyDescent="0.3">
      <c r="A29" s="9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1"/>
    </row>
    <row r="30" spans="1:17" s="12" customFormat="1" ht="16.5" x14ac:dyDescent="0.3">
      <c r="A30" s="9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1"/>
    </row>
    <row r="31" spans="1:17" s="12" customFormat="1" ht="16.5" x14ac:dyDescent="0.3">
      <c r="A31" s="9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1"/>
    </row>
    <row r="32" spans="1:17" s="12" customFormat="1" ht="16.5" x14ac:dyDescent="0.3">
      <c r="A32" s="9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1"/>
    </row>
    <row r="33" spans="1:17" s="12" customFormat="1" ht="16.5" x14ac:dyDescent="0.3">
      <c r="A33" s="9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1"/>
    </row>
    <row r="34" spans="1:17" s="12" customFormat="1" ht="16.5" x14ac:dyDescent="0.3">
      <c r="A34" s="9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1"/>
    </row>
    <row r="35" spans="1:17" s="12" customFormat="1" ht="16.5" x14ac:dyDescent="0.3">
      <c r="A35" s="9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1"/>
    </row>
    <row r="36" spans="1:17" s="12" customFormat="1" ht="16.5" x14ac:dyDescent="0.3">
      <c r="A36" s="9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1"/>
    </row>
    <row r="37" spans="1:17" s="12" customFormat="1" ht="16.5" x14ac:dyDescent="0.3">
      <c r="A37" s="9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1"/>
    </row>
    <row r="38" spans="1:17" s="12" customFormat="1" ht="16.5" x14ac:dyDescent="0.3">
      <c r="A38" s="9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1"/>
    </row>
    <row r="39" spans="1:17" s="12" customFormat="1" ht="16.5" x14ac:dyDescent="0.3">
      <c r="A39" s="9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1"/>
    </row>
    <row r="40" spans="1:17" s="12" customFormat="1" ht="17.25" thickBot="1" x14ac:dyDescent="0.35">
      <c r="A40" s="9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1"/>
    </row>
    <row r="41" spans="1:17" s="12" customFormat="1" ht="20.100000000000001" customHeight="1" thickBot="1" x14ac:dyDescent="0.35">
      <c r="A41" s="9"/>
      <c r="B41" s="14"/>
      <c r="C41" s="14"/>
      <c r="D41" s="124" t="s">
        <v>13</v>
      </c>
      <c r="E41" s="125"/>
      <c r="F41" s="125"/>
      <c r="G41" s="125"/>
      <c r="H41" s="125"/>
      <c r="I41" s="125"/>
      <c r="J41" s="125"/>
      <c r="K41" s="126"/>
      <c r="L41" s="96"/>
      <c r="M41" s="96"/>
      <c r="N41" s="14"/>
      <c r="O41" s="14"/>
      <c r="P41" s="14"/>
      <c r="Q41" s="11"/>
    </row>
    <row r="42" spans="1:17" s="12" customFormat="1" ht="20.100000000000001" customHeight="1" x14ac:dyDescent="0.3">
      <c r="A42" s="9"/>
      <c r="B42" s="14"/>
      <c r="C42" s="14"/>
      <c r="D42" s="99">
        <v>1</v>
      </c>
      <c r="E42" s="150" t="str">
        <f>+'[1]ACUM-MAYO'!A61</f>
        <v>SE TIENE POR NO PRESENTADA ( NO CUMPLIÓ PREVENCIÓN)</v>
      </c>
      <c r="F42" s="151"/>
      <c r="G42" s="151"/>
      <c r="H42" s="151"/>
      <c r="I42" s="152"/>
      <c r="J42" s="168">
        <v>0</v>
      </c>
      <c r="K42" s="169"/>
      <c r="L42" s="97"/>
      <c r="M42" s="98"/>
      <c r="N42" s="14"/>
      <c r="O42" s="14"/>
      <c r="P42" s="14"/>
      <c r="Q42" s="11"/>
    </row>
    <row r="43" spans="1:17" s="12" customFormat="1" ht="20.100000000000001" customHeight="1" x14ac:dyDescent="0.3">
      <c r="A43" s="9"/>
      <c r="B43" s="14"/>
      <c r="C43" s="14"/>
      <c r="D43" s="100">
        <v>2</v>
      </c>
      <c r="E43" s="153" t="str">
        <f>+'[1]ACUM-MAYO'!A62</f>
        <v>NO CUMPLIO CON LOS EXTREMOS DEL ARTÍCULO 79 (REQUISITOS)</v>
      </c>
      <c r="F43" s="154"/>
      <c r="G43" s="154"/>
      <c r="H43" s="154"/>
      <c r="I43" s="155"/>
      <c r="J43" s="164">
        <v>0</v>
      </c>
      <c r="K43" s="165">
        <v>0</v>
      </c>
      <c r="L43" s="97"/>
      <c r="M43" s="98"/>
      <c r="N43" s="14"/>
      <c r="O43" s="14"/>
      <c r="P43" s="14"/>
      <c r="Q43" s="11"/>
    </row>
    <row r="44" spans="1:17" s="12" customFormat="1" ht="20.100000000000001" customHeight="1" x14ac:dyDescent="0.3">
      <c r="A44" s="9"/>
      <c r="B44" s="14"/>
      <c r="C44" s="14"/>
      <c r="D44" s="100">
        <v>3</v>
      </c>
      <c r="E44" s="153" t="str">
        <f>+'[1]ACUM-MAYO'!A63</f>
        <v>INCOMPETENCIA</v>
      </c>
      <c r="F44" s="154"/>
      <c r="G44" s="154"/>
      <c r="H44" s="154"/>
      <c r="I44" s="155"/>
      <c r="J44" s="164">
        <v>0</v>
      </c>
      <c r="K44" s="165">
        <v>0</v>
      </c>
      <c r="L44" s="97"/>
      <c r="M44" s="98"/>
      <c r="N44" s="14"/>
      <c r="O44" s="14"/>
      <c r="P44" s="14"/>
      <c r="Q44" s="11"/>
    </row>
    <row r="45" spans="1:17" s="12" customFormat="1" ht="20.100000000000001" customHeight="1" x14ac:dyDescent="0.3">
      <c r="A45" s="9"/>
      <c r="B45" s="14"/>
      <c r="C45" s="14"/>
      <c r="D45" s="100">
        <v>4</v>
      </c>
      <c r="E45" s="153" t="str">
        <f>+'[1]ACUM-MAYO'!A64</f>
        <v>NEGATIVA POR INEXISTENCIA</v>
      </c>
      <c r="F45" s="154"/>
      <c r="G45" s="154"/>
      <c r="H45" s="154"/>
      <c r="I45" s="155"/>
      <c r="J45" s="164">
        <v>3</v>
      </c>
      <c r="K45" s="165">
        <v>3</v>
      </c>
      <c r="L45" s="97"/>
      <c r="M45" s="98"/>
      <c r="N45" s="14"/>
      <c r="O45" s="14"/>
      <c r="P45" s="14"/>
      <c r="Q45" s="11"/>
    </row>
    <row r="46" spans="1:17" s="12" customFormat="1" ht="20.100000000000001" customHeight="1" x14ac:dyDescent="0.3">
      <c r="A46" s="9"/>
      <c r="B46" s="14"/>
      <c r="C46" s="14"/>
      <c r="D46" s="100">
        <v>5</v>
      </c>
      <c r="E46" s="153" t="str">
        <f>+'[1]ACUM-MAYO'!A65</f>
        <v>NEGATIVA CONFIDENCIAL E INEXISTENTE</v>
      </c>
      <c r="F46" s="154"/>
      <c r="G46" s="154"/>
      <c r="H46" s="154"/>
      <c r="I46" s="155"/>
      <c r="J46" s="164">
        <v>0</v>
      </c>
      <c r="K46" s="165">
        <v>0</v>
      </c>
      <c r="L46" s="97"/>
      <c r="M46" s="98"/>
      <c r="N46" s="14"/>
      <c r="O46" s="14"/>
      <c r="P46" s="14"/>
      <c r="Q46" s="11"/>
    </row>
    <row r="47" spans="1:17" s="12" customFormat="1" ht="20.100000000000001" customHeight="1" x14ac:dyDescent="0.3">
      <c r="A47" s="9"/>
      <c r="B47" s="14"/>
      <c r="C47" s="14"/>
      <c r="D47" s="100">
        <v>6</v>
      </c>
      <c r="E47" s="153" t="str">
        <f>+'[1]ACUM-MAYO'!A66</f>
        <v>AFIRMATIVO</v>
      </c>
      <c r="F47" s="154"/>
      <c r="G47" s="154"/>
      <c r="H47" s="154"/>
      <c r="I47" s="155"/>
      <c r="J47" s="164">
        <v>29</v>
      </c>
      <c r="K47" s="165">
        <v>29</v>
      </c>
      <c r="L47" s="97"/>
      <c r="M47" s="98"/>
      <c r="N47" s="14"/>
      <c r="O47" s="14"/>
      <c r="P47" s="14"/>
      <c r="Q47" s="11"/>
    </row>
    <row r="48" spans="1:17" s="12" customFormat="1" ht="20.100000000000001" customHeight="1" x14ac:dyDescent="0.3">
      <c r="A48" s="9"/>
      <c r="B48" s="14"/>
      <c r="C48" s="14"/>
      <c r="D48" s="100">
        <v>7</v>
      </c>
      <c r="E48" s="153" t="str">
        <f>+'[1]ACUM-MAYO'!A67</f>
        <v>AFIRMATIVO PARCIAL POR CONFIDENCIALIDAD</v>
      </c>
      <c r="F48" s="154"/>
      <c r="G48" s="154"/>
      <c r="H48" s="154"/>
      <c r="I48" s="155"/>
      <c r="J48" s="164">
        <v>3</v>
      </c>
      <c r="K48" s="165">
        <v>3</v>
      </c>
      <c r="L48" s="97"/>
      <c r="M48" s="98"/>
      <c r="N48" s="14"/>
      <c r="O48" s="14"/>
      <c r="P48" s="14"/>
      <c r="Q48" s="11"/>
    </row>
    <row r="49" spans="1:17" s="12" customFormat="1" ht="20.100000000000001" customHeight="1" x14ac:dyDescent="0.3">
      <c r="A49" s="9"/>
      <c r="B49" s="14"/>
      <c r="C49" s="14"/>
      <c r="D49" s="100">
        <v>8</v>
      </c>
      <c r="E49" s="153" t="str">
        <f>+'[1]ACUM-MAYO'!A68</f>
        <v>NEGATIVA POR CONFIDENCIALIDAD Y RESERVADA</v>
      </c>
      <c r="F49" s="154"/>
      <c r="G49" s="154"/>
      <c r="H49" s="154"/>
      <c r="I49" s="155"/>
      <c r="J49" s="164">
        <v>0</v>
      </c>
      <c r="K49" s="165">
        <v>0</v>
      </c>
      <c r="L49" s="97"/>
      <c r="M49" s="98"/>
      <c r="N49" s="14"/>
      <c r="O49" s="14"/>
      <c r="P49" s="14"/>
      <c r="Q49" s="11"/>
    </row>
    <row r="50" spans="1:17" s="12" customFormat="1" ht="20.100000000000001" customHeight="1" x14ac:dyDescent="0.3">
      <c r="A50" s="9"/>
      <c r="B50" s="14"/>
      <c r="C50" s="14"/>
      <c r="D50" s="100">
        <v>9</v>
      </c>
      <c r="E50" s="153" t="str">
        <f>+'[1]ACUM-MAYO'!A69</f>
        <v>AFIRMATIVO PARCIAL POR CONFIDENCIALIDAD E INEXISTENCIA</v>
      </c>
      <c r="F50" s="154"/>
      <c r="G50" s="154"/>
      <c r="H50" s="154"/>
      <c r="I50" s="155"/>
      <c r="J50" s="164">
        <v>0</v>
      </c>
      <c r="K50" s="165">
        <v>0</v>
      </c>
      <c r="L50" s="97"/>
      <c r="M50" s="98"/>
      <c r="N50" s="14"/>
      <c r="O50" s="14"/>
      <c r="P50" s="14"/>
      <c r="Q50" s="11"/>
    </row>
    <row r="51" spans="1:17" s="12" customFormat="1" ht="20.100000000000001" customHeight="1" x14ac:dyDescent="0.3">
      <c r="A51" s="9"/>
      <c r="B51" s="14"/>
      <c r="C51" s="14"/>
      <c r="D51" s="100">
        <v>10</v>
      </c>
      <c r="E51" s="153" t="str">
        <f>+'[1]ACUM-MAYO'!A70</f>
        <v>AFIRMATIVO PARCIAL POR CONFIDENCIALIDAD, RESERVA E INEXISTENCIA</v>
      </c>
      <c r="F51" s="154"/>
      <c r="G51" s="154"/>
      <c r="H51" s="154"/>
      <c r="I51" s="155"/>
      <c r="J51" s="164">
        <v>0</v>
      </c>
      <c r="K51" s="165">
        <v>0</v>
      </c>
      <c r="L51" s="97"/>
      <c r="M51" s="98"/>
      <c r="N51" s="14"/>
      <c r="O51" s="14"/>
      <c r="P51" s="14"/>
      <c r="Q51" s="11"/>
    </row>
    <row r="52" spans="1:17" s="12" customFormat="1" ht="20.100000000000001" customHeight="1" x14ac:dyDescent="0.3">
      <c r="A52" s="9"/>
      <c r="B52" s="14"/>
      <c r="C52" s="14"/>
      <c r="D52" s="100">
        <v>11</v>
      </c>
      <c r="E52" s="153" t="str">
        <f>+'[1]ACUM-MAYO'!A71</f>
        <v>AFIRMATIVO PARCIAL POR INEXISTENCIA</v>
      </c>
      <c r="F52" s="154"/>
      <c r="G52" s="154"/>
      <c r="H52" s="154"/>
      <c r="I52" s="155"/>
      <c r="J52" s="164">
        <v>2</v>
      </c>
      <c r="K52" s="165">
        <v>2</v>
      </c>
      <c r="L52" s="97"/>
      <c r="M52" s="98"/>
      <c r="N52" s="14"/>
      <c r="O52" s="14"/>
      <c r="P52" s="14"/>
      <c r="Q52" s="11"/>
    </row>
    <row r="53" spans="1:17" s="12" customFormat="1" ht="20.100000000000001" customHeight="1" x14ac:dyDescent="0.3">
      <c r="A53" s="9"/>
      <c r="B53" s="14"/>
      <c r="C53" s="14"/>
      <c r="D53" s="100">
        <v>12</v>
      </c>
      <c r="E53" s="153" t="str">
        <f>+'[1]ACUM-MAYO'!A72</f>
        <v>AFIRMATIVO PARCIAL POR RESERVA</v>
      </c>
      <c r="F53" s="154"/>
      <c r="G53" s="154"/>
      <c r="H53" s="154"/>
      <c r="I53" s="155"/>
      <c r="J53" s="164">
        <v>0</v>
      </c>
      <c r="K53" s="165">
        <v>0</v>
      </c>
      <c r="L53" s="97"/>
      <c r="M53" s="98"/>
      <c r="N53" s="14"/>
      <c r="O53" s="14"/>
      <c r="P53" s="14"/>
      <c r="Q53" s="11"/>
    </row>
    <row r="54" spans="1:17" s="12" customFormat="1" ht="20.100000000000001" customHeight="1" x14ac:dyDescent="0.3">
      <c r="A54" s="9"/>
      <c r="B54" s="14"/>
      <c r="C54" s="14"/>
      <c r="D54" s="100">
        <v>13</v>
      </c>
      <c r="E54" s="153" t="str">
        <f>+'[1]ACUM-MAYO'!A73</f>
        <v>AFIRMATIVO PARCIAL POR RESERVA Y CONFIDENCIALIDAD</v>
      </c>
      <c r="F54" s="154"/>
      <c r="G54" s="154"/>
      <c r="H54" s="154"/>
      <c r="I54" s="155"/>
      <c r="J54" s="164">
        <v>0</v>
      </c>
      <c r="K54" s="165">
        <v>0</v>
      </c>
      <c r="L54" s="97"/>
      <c r="M54" s="98"/>
      <c r="N54" s="14"/>
      <c r="O54" s="14"/>
      <c r="P54" s="14"/>
      <c r="Q54" s="11"/>
    </row>
    <row r="55" spans="1:17" s="12" customFormat="1" ht="20.100000000000001" customHeight="1" x14ac:dyDescent="0.3">
      <c r="A55" s="9"/>
      <c r="B55" s="14"/>
      <c r="C55" s="14"/>
      <c r="D55" s="100">
        <v>14</v>
      </c>
      <c r="E55" s="153" t="str">
        <f>+'[1]ACUM-MAYO'!A74</f>
        <v>AFIRMATIVO PARCIAL POR RESERVA E INEXISTENCIA</v>
      </c>
      <c r="F55" s="154"/>
      <c r="G55" s="154"/>
      <c r="H55" s="154"/>
      <c r="I55" s="155"/>
      <c r="J55" s="164">
        <v>0</v>
      </c>
      <c r="K55" s="165">
        <v>0</v>
      </c>
      <c r="L55" s="97"/>
      <c r="M55" s="98"/>
      <c r="N55" s="14"/>
      <c r="O55" s="14"/>
      <c r="P55" s="14"/>
      <c r="Q55" s="11"/>
    </row>
    <row r="56" spans="1:17" s="12" customFormat="1" ht="20.100000000000001" customHeight="1" x14ac:dyDescent="0.3">
      <c r="A56" s="9"/>
      <c r="B56" s="14"/>
      <c r="C56" s="14"/>
      <c r="D56" s="100">
        <v>15</v>
      </c>
      <c r="E56" s="153" t="str">
        <f>+'[1]ACUM-MAYO'!A75</f>
        <v>NEGATIVA  POR RESERVA</v>
      </c>
      <c r="F56" s="154"/>
      <c r="G56" s="154"/>
      <c r="H56" s="154"/>
      <c r="I56" s="155"/>
      <c r="J56" s="164">
        <v>0</v>
      </c>
      <c r="K56" s="165">
        <v>0</v>
      </c>
      <c r="L56" s="97"/>
      <c r="M56" s="98"/>
      <c r="N56" s="14"/>
      <c r="O56" s="14"/>
      <c r="P56" s="14"/>
      <c r="Q56" s="11"/>
    </row>
    <row r="57" spans="1:17" s="12" customFormat="1" ht="20.100000000000001" customHeight="1" thickBot="1" x14ac:dyDescent="0.35">
      <c r="A57" s="9"/>
      <c r="B57" s="14"/>
      <c r="C57" s="14"/>
      <c r="D57" s="101">
        <v>16</v>
      </c>
      <c r="E57" s="133" t="str">
        <f>+'[1]ACUM-MAYO'!A76</f>
        <v>PREVENCIÓN ENTRAMITE</v>
      </c>
      <c r="F57" s="134"/>
      <c r="G57" s="134"/>
      <c r="H57" s="134"/>
      <c r="I57" s="135"/>
      <c r="J57" s="166">
        <v>0</v>
      </c>
      <c r="K57" s="167">
        <v>0</v>
      </c>
      <c r="L57" s="97"/>
      <c r="M57" s="98"/>
      <c r="N57" s="14"/>
      <c r="O57" s="14"/>
      <c r="P57" s="14"/>
      <c r="Q57" s="11"/>
    </row>
    <row r="58" spans="1:17" s="22" customFormat="1" ht="18" thickBot="1" x14ac:dyDescent="0.35">
      <c r="A58" s="20"/>
      <c r="B58" s="21"/>
      <c r="C58" s="21"/>
      <c r="D58" s="64"/>
      <c r="E58" s="64"/>
      <c r="F58" s="64"/>
      <c r="G58" s="64"/>
      <c r="H58" s="64"/>
      <c r="I58" s="64"/>
      <c r="J58" s="69"/>
      <c r="K58" s="69"/>
      <c r="L58" s="69"/>
      <c r="M58" s="69"/>
      <c r="N58" s="21"/>
      <c r="O58" s="21"/>
      <c r="P58" s="21"/>
      <c r="Q58" s="23"/>
    </row>
    <row r="59" spans="1:17" s="12" customFormat="1" ht="17.25" thickBot="1" x14ac:dyDescent="0.35">
      <c r="A59" s="9"/>
      <c r="B59" s="14"/>
      <c r="C59" s="14"/>
      <c r="D59" s="64"/>
      <c r="E59" s="64"/>
      <c r="F59" s="64"/>
      <c r="G59" s="64"/>
      <c r="H59" s="64"/>
      <c r="I59" s="114" t="s">
        <v>7</v>
      </c>
      <c r="J59" s="162">
        <f>SUM(J42:J57)</f>
        <v>37</v>
      </c>
      <c r="K59" s="163"/>
      <c r="L59" s="24"/>
      <c r="N59" s="14"/>
      <c r="O59" s="14"/>
      <c r="P59" s="14"/>
      <c r="Q59" s="11"/>
    </row>
    <row r="60" spans="1:17" s="12" customFormat="1" ht="16.5" x14ac:dyDescent="0.3">
      <c r="A60" s="9"/>
      <c r="B60" s="14"/>
      <c r="C60" s="14"/>
      <c r="D60" s="14"/>
      <c r="E60" s="14"/>
      <c r="F60" s="14"/>
      <c r="G60" s="14"/>
      <c r="H60" s="14"/>
      <c r="I60" s="14"/>
      <c r="J60" s="24"/>
      <c r="K60" s="24"/>
      <c r="L60" s="24"/>
      <c r="M60" s="25"/>
      <c r="N60" s="26"/>
      <c r="O60" s="26"/>
      <c r="P60" s="14"/>
      <c r="Q60" s="11"/>
    </row>
    <row r="61" spans="1:17" s="12" customFormat="1" ht="16.5" x14ac:dyDescent="0.3">
      <c r="A61" s="9"/>
      <c r="B61" s="14"/>
      <c r="C61" s="14"/>
      <c r="D61" s="14"/>
      <c r="E61" s="14"/>
      <c r="F61" s="14"/>
      <c r="G61" s="14"/>
      <c r="H61" s="14"/>
      <c r="I61" s="14"/>
      <c r="J61" s="24"/>
      <c r="K61" s="24"/>
      <c r="L61" s="24"/>
      <c r="M61" s="25"/>
      <c r="N61" s="26"/>
      <c r="O61" s="26"/>
      <c r="P61" s="14"/>
      <c r="Q61" s="11"/>
    </row>
    <row r="62" spans="1:17" s="12" customFormat="1" ht="16.5" x14ac:dyDescent="0.3">
      <c r="A62" s="9"/>
      <c r="B62" s="14"/>
      <c r="C62" s="14"/>
      <c r="D62" s="14"/>
      <c r="E62" s="14"/>
      <c r="F62" s="14"/>
      <c r="G62" s="14"/>
      <c r="H62" s="14"/>
      <c r="I62" s="14"/>
      <c r="J62" s="24"/>
      <c r="K62" s="24"/>
      <c r="L62" s="24"/>
      <c r="M62" s="25"/>
      <c r="N62" s="26"/>
      <c r="O62" s="26"/>
      <c r="P62" s="14"/>
      <c r="Q62" s="11"/>
    </row>
    <row r="63" spans="1:17" s="12" customFormat="1" ht="16.5" x14ac:dyDescent="0.3">
      <c r="A63" s="9"/>
      <c r="B63" s="14"/>
      <c r="C63" s="14"/>
      <c r="D63" s="14"/>
      <c r="E63" s="14"/>
      <c r="F63" s="14"/>
      <c r="G63" s="14"/>
      <c r="H63" s="14"/>
      <c r="I63" s="14"/>
      <c r="J63" s="24"/>
      <c r="K63" s="24"/>
      <c r="L63" s="26"/>
      <c r="M63" s="25"/>
      <c r="N63" s="26"/>
      <c r="O63" s="26"/>
      <c r="P63" s="14"/>
      <c r="Q63" s="11"/>
    </row>
    <row r="64" spans="1:17" s="12" customFormat="1" ht="16.5" x14ac:dyDescent="0.3">
      <c r="A64" s="9"/>
      <c r="B64" s="14"/>
      <c r="C64" s="14"/>
      <c r="D64" s="14"/>
      <c r="E64" s="14"/>
      <c r="F64" s="14"/>
      <c r="G64" s="14"/>
      <c r="H64" s="14"/>
      <c r="I64" s="14"/>
      <c r="J64" s="26"/>
      <c r="K64" s="26"/>
      <c r="L64" s="26"/>
      <c r="M64" s="26"/>
      <c r="N64" s="26"/>
      <c r="O64" s="26"/>
      <c r="P64" s="14"/>
      <c r="Q64" s="11"/>
    </row>
    <row r="65" spans="1:17" s="12" customFormat="1" ht="16.5" x14ac:dyDescent="0.3">
      <c r="A65" s="9"/>
      <c r="B65" s="14"/>
      <c r="C65" s="14"/>
      <c r="D65" s="14"/>
      <c r="E65" s="14"/>
      <c r="F65" s="14"/>
      <c r="G65" s="14"/>
      <c r="H65" s="14"/>
      <c r="I65" s="14"/>
      <c r="J65" s="26"/>
      <c r="K65" s="26"/>
      <c r="L65" s="26"/>
      <c r="M65" s="26"/>
      <c r="N65" s="26"/>
      <c r="O65" s="26"/>
      <c r="P65" s="14"/>
      <c r="Q65" s="11"/>
    </row>
    <row r="66" spans="1:17" s="12" customFormat="1" ht="16.5" x14ac:dyDescent="0.3">
      <c r="A66" s="9"/>
      <c r="B66" s="14"/>
      <c r="C66" s="14"/>
      <c r="D66" s="14"/>
      <c r="E66" s="14"/>
      <c r="F66" s="14"/>
      <c r="G66" s="14"/>
      <c r="H66" s="14"/>
      <c r="I66" s="14"/>
      <c r="J66" s="26"/>
      <c r="K66" s="26"/>
      <c r="L66" s="26"/>
      <c r="M66" s="26"/>
      <c r="N66" s="26"/>
      <c r="O66" s="26"/>
      <c r="P66" s="14"/>
      <c r="Q66" s="11"/>
    </row>
    <row r="67" spans="1:17" s="12" customFormat="1" ht="16.5" x14ac:dyDescent="0.3">
      <c r="A67" s="9"/>
      <c r="B67" s="14"/>
      <c r="C67" s="14"/>
      <c r="D67" s="14"/>
      <c r="E67" s="14"/>
      <c r="F67" s="14"/>
      <c r="G67" s="14"/>
      <c r="H67" s="14"/>
      <c r="I67" s="14"/>
      <c r="J67" s="26"/>
      <c r="K67" s="26"/>
      <c r="L67" s="26"/>
      <c r="M67" s="26"/>
      <c r="N67" s="26"/>
      <c r="O67" s="26"/>
      <c r="P67" s="14"/>
      <c r="Q67" s="11"/>
    </row>
    <row r="68" spans="1:17" s="12" customFormat="1" ht="16.5" x14ac:dyDescent="0.3">
      <c r="A68" s="9"/>
      <c r="B68" s="14"/>
      <c r="C68" s="14"/>
      <c r="D68" s="14"/>
      <c r="E68" s="14"/>
      <c r="F68" s="14"/>
      <c r="G68" s="14"/>
      <c r="H68" s="14"/>
      <c r="I68" s="14"/>
      <c r="J68" s="26"/>
      <c r="K68" s="26"/>
      <c r="L68" s="26"/>
      <c r="M68" s="26"/>
      <c r="N68" s="26"/>
      <c r="O68" s="26"/>
      <c r="P68" s="14"/>
      <c r="Q68" s="11"/>
    </row>
    <row r="69" spans="1:17" s="12" customFormat="1" ht="16.5" x14ac:dyDescent="0.3">
      <c r="A69" s="9"/>
      <c r="B69" s="14"/>
      <c r="C69" s="14"/>
      <c r="D69" s="14"/>
      <c r="E69" s="14"/>
      <c r="F69" s="14"/>
      <c r="G69" s="14"/>
      <c r="H69" s="14"/>
      <c r="I69" s="14"/>
      <c r="J69" s="26"/>
      <c r="K69" s="26"/>
      <c r="L69" s="26"/>
      <c r="M69" s="26"/>
      <c r="N69" s="26"/>
      <c r="O69" s="26"/>
      <c r="P69" s="14"/>
      <c r="Q69" s="11"/>
    </row>
    <row r="70" spans="1:17" s="12" customFormat="1" ht="16.5" x14ac:dyDescent="0.3">
      <c r="A70" s="9"/>
      <c r="B70" s="14"/>
      <c r="C70" s="14"/>
      <c r="D70" s="14"/>
      <c r="E70" s="14"/>
      <c r="F70" s="14"/>
      <c r="G70" s="14"/>
      <c r="H70" s="14"/>
      <c r="I70" s="14"/>
      <c r="J70" s="26"/>
      <c r="K70" s="26"/>
      <c r="L70" s="26"/>
      <c r="M70" s="26"/>
      <c r="N70" s="26"/>
      <c r="O70" s="26"/>
      <c r="P70" s="14"/>
      <c r="Q70" s="11"/>
    </row>
    <row r="71" spans="1:17" s="12" customFormat="1" ht="16.5" x14ac:dyDescent="0.3">
      <c r="A71" s="9"/>
      <c r="B71" s="14"/>
      <c r="C71" s="14"/>
      <c r="D71" s="14"/>
      <c r="E71" s="14"/>
      <c r="F71" s="14"/>
      <c r="G71" s="14"/>
      <c r="H71" s="14"/>
      <c r="I71" s="14"/>
      <c r="J71" s="26"/>
      <c r="K71" s="26"/>
      <c r="L71" s="26"/>
      <c r="M71" s="26"/>
      <c r="N71" s="26"/>
      <c r="O71" s="26"/>
      <c r="P71" s="14"/>
      <c r="Q71" s="11"/>
    </row>
    <row r="72" spans="1:17" s="12" customFormat="1" ht="16.5" x14ac:dyDescent="0.3">
      <c r="A72" s="9"/>
      <c r="B72" s="14"/>
      <c r="C72" s="14"/>
      <c r="D72" s="14"/>
      <c r="E72" s="14"/>
      <c r="F72" s="14"/>
      <c r="G72" s="14"/>
      <c r="H72" s="14"/>
      <c r="I72" s="14"/>
      <c r="J72" s="26"/>
      <c r="K72" s="26"/>
      <c r="L72" s="26"/>
      <c r="M72" s="26"/>
      <c r="N72" s="26"/>
      <c r="O72" s="26"/>
      <c r="P72" s="14"/>
      <c r="Q72" s="11"/>
    </row>
    <row r="73" spans="1:17" s="12" customFormat="1" ht="16.5" x14ac:dyDescent="0.3">
      <c r="A73" s="9"/>
      <c r="B73" s="14"/>
      <c r="C73" s="14"/>
      <c r="D73" s="14"/>
      <c r="E73" s="14"/>
      <c r="F73" s="14"/>
      <c r="G73" s="14"/>
      <c r="H73" s="14"/>
      <c r="I73" s="14"/>
      <c r="J73" s="26"/>
      <c r="K73" s="26"/>
      <c r="L73" s="26"/>
      <c r="M73" s="26"/>
      <c r="N73" s="26"/>
      <c r="O73" s="26"/>
      <c r="P73" s="14"/>
      <c r="Q73" s="11"/>
    </row>
    <row r="74" spans="1:17" s="12" customFormat="1" ht="16.5" x14ac:dyDescent="0.3">
      <c r="A74" s="9"/>
      <c r="B74" s="14"/>
      <c r="C74" s="14"/>
      <c r="D74" s="14"/>
      <c r="E74" s="14"/>
      <c r="F74" s="14"/>
      <c r="G74" s="14"/>
      <c r="H74" s="14"/>
      <c r="I74" s="14"/>
      <c r="J74" s="26"/>
      <c r="K74" s="26"/>
      <c r="L74" s="26"/>
      <c r="M74" s="26"/>
      <c r="N74" s="26"/>
      <c r="O74" s="26"/>
      <c r="P74" s="14"/>
      <c r="Q74" s="11"/>
    </row>
    <row r="75" spans="1:17" s="12" customFormat="1" ht="16.5" x14ac:dyDescent="0.3">
      <c r="A75" s="9"/>
      <c r="B75" s="14"/>
      <c r="C75" s="14"/>
      <c r="D75" s="14"/>
      <c r="E75" s="14"/>
      <c r="F75" s="14"/>
      <c r="G75" s="14"/>
      <c r="H75" s="14"/>
      <c r="I75" s="14"/>
      <c r="J75" s="26"/>
      <c r="K75" s="26"/>
      <c r="L75" s="14"/>
      <c r="M75" s="26"/>
      <c r="N75" s="26"/>
      <c r="O75" s="26"/>
      <c r="P75" s="14"/>
      <c r="Q75" s="11"/>
    </row>
    <row r="76" spans="1:17" s="12" customFormat="1" ht="16.5" x14ac:dyDescent="0.3">
      <c r="A76" s="9"/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1"/>
    </row>
    <row r="77" spans="1:17" s="12" customFormat="1" ht="16.5" x14ac:dyDescent="0.3">
      <c r="A77" s="9"/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1"/>
    </row>
    <row r="78" spans="1:17" s="12" customFormat="1" ht="16.5" x14ac:dyDescent="0.3">
      <c r="A78" s="9"/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1"/>
    </row>
    <row r="79" spans="1:17" s="12" customFormat="1" ht="16.5" x14ac:dyDescent="0.3">
      <c r="A79" s="9"/>
      <c r="B79" s="14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1"/>
    </row>
    <row r="80" spans="1:17" s="12" customFormat="1" ht="16.5" x14ac:dyDescent="0.3">
      <c r="A80" s="9"/>
      <c r="B80" s="14"/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1"/>
    </row>
    <row r="81" spans="1:17" s="12" customFormat="1" ht="16.5" x14ac:dyDescent="0.3">
      <c r="A81" s="9"/>
      <c r="B81" s="14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1"/>
    </row>
    <row r="82" spans="1:17" s="12" customFormat="1" ht="16.5" x14ac:dyDescent="0.3">
      <c r="A82" s="9"/>
      <c r="B82" s="14"/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1"/>
    </row>
    <row r="83" spans="1:17" s="12" customFormat="1" ht="16.5" x14ac:dyDescent="0.3">
      <c r="A83" s="9"/>
      <c r="B83" s="14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1"/>
    </row>
    <row r="84" spans="1:17" s="12" customFormat="1" ht="16.5" x14ac:dyDescent="0.3">
      <c r="A84" s="9"/>
      <c r="B84" s="14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1"/>
    </row>
    <row r="85" spans="1:17" s="12" customFormat="1" ht="16.5" x14ac:dyDescent="0.3">
      <c r="A85" s="9"/>
      <c r="B85" s="14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1"/>
    </row>
    <row r="86" spans="1:17" s="12" customFormat="1" ht="16.5" x14ac:dyDescent="0.3">
      <c r="A86" s="9"/>
      <c r="B86" s="14"/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1"/>
    </row>
    <row r="87" spans="1:17" s="12" customFormat="1" ht="16.5" x14ac:dyDescent="0.3">
      <c r="A87" s="9"/>
      <c r="B87" s="14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1"/>
    </row>
    <row r="88" spans="1:17" s="12" customFormat="1" ht="16.5" x14ac:dyDescent="0.3">
      <c r="A88" s="9"/>
      <c r="B88" s="14"/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1"/>
    </row>
    <row r="89" spans="1:17" s="12" customFormat="1" ht="16.5" x14ac:dyDescent="0.3">
      <c r="A89" s="9"/>
      <c r="B89" s="14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1"/>
    </row>
    <row r="90" spans="1:17" s="12" customFormat="1" ht="16.5" x14ac:dyDescent="0.3">
      <c r="A90" s="9"/>
      <c r="B90" s="14"/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1"/>
    </row>
    <row r="91" spans="1:17" s="12" customFormat="1" ht="16.5" x14ac:dyDescent="0.3">
      <c r="A91" s="9"/>
      <c r="B91" s="14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1"/>
    </row>
    <row r="92" spans="1:17" s="12" customFormat="1" ht="18.75" thickBot="1" x14ac:dyDescent="0.35">
      <c r="A92" s="9"/>
      <c r="B92" s="14"/>
      <c r="C92" s="14"/>
      <c r="D92" s="14"/>
      <c r="E92" s="14"/>
      <c r="F92" s="14"/>
      <c r="G92" s="14"/>
      <c r="H92" s="14"/>
      <c r="I92" s="14"/>
      <c r="J92" s="14"/>
      <c r="K92" s="14"/>
      <c r="L92" s="111"/>
      <c r="M92" s="14"/>
      <c r="N92" s="14"/>
      <c r="O92" s="14"/>
      <c r="P92" s="14"/>
      <c r="Q92" s="11"/>
    </row>
    <row r="93" spans="1:17" s="12" customFormat="1" ht="20.100000000000001" customHeight="1" thickBot="1" x14ac:dyDescent="0.35">
      <c r="A93" s="9"/>
      <c r="B93" s="14"/>
      <c r="C93" s="14"/>
      <c r="D93" s="127" t="s">
        <v>14</v>
      </c>
      <c r="E93" s="127"/>
      <c r="F93" s="127"/>
      <c r="G93" s="127"/>
      <c r="H93" s="127"/>
      <c r="I93" s="127"/>
      <c r="J93" s="127"/>
      <c r="K93" s="111"/>
      <c r="L93" s="33"/>
      <c r="M93" s="14"/>
      <c r="N93" s="14"/>
      <c r="O93" s="14"/>
      <c r="P93" s="14"/>
      <c r="Q93" s="11"/>
    </row>
    <row r="94" spans="1:17" s="12" customFormat="1" ht="20.100000000000001" customHeight="1" thickBot="1" x14ac:dyDescent="0.35">
      <c r="A94" s="9"/>
      <c r="B94" s="14"/>
      <c r="C94" s="14"/>
      <c r="D94" s="28">
        <v>1</v>
      </c>
      <c r="E94" s="29" t="s">
        <v>15</v>
      </c>
      <c r="F94" s="30"/>
      <c r="G94" s="30"/>
      <c r="H94" s="30"/>
      <c r="I94" s="31">
        <v>0</v>
      </c>
      <c r="J94" s="32">
        <f>I94/I100</f>
        <v>0</v>
      </c>
      <c r="K94" s="33"/>
      <c r="L94" s="33"/>
      <c r="M94" s="14"/>
      <c r="N94" s="14"/>
      <c r="O94" s="14"/>
      <c r="P94" s="14"/>
      <c r="Q94" s="11"/>
    </row>
    <row r="95" spans="1:17" s="12" customFormat="1" ht="20.100000000000001" customHeight="1" thickBot="1" x14ac:dyDescent="0.35">
      <c r="A95" s="9"/>
      <c r="B95" s="14"/>
      <c r="C95" s="14"/>
      <c r="D95" s="28">
        <v>2</v>
      </c>
      <c r="E95" s="34" t="s">
        <v>16</v>
      </c>
      <c r="F95" s="35"/>
      <c r="G95" s="30"/>
      <c r="H95" s="30"/>
      <c r="I95" s="36">
        <v>10</v>
      </c>
      <c r="J95" s="32">
        <f>I95/I100</f>
        <v>0.27027027027027029</v>
      </c>
      <c r="K95" s="33"/>
      <c r="L95" s="33" t="s">
        <v>18</v>
      </c>
      <c r="M95" s="14"/>
      <c r="N95" s="14"/>
      <c r="O95" s="14"/>
      <c r="P95" s="14"/>
      <c r="Q95" s="11"/>
    </row>
    <row r="96" spans="1:17" s="12" customFormat="1" ht="20.100000000000001" customHeight="1" thickBot="1" x14ac:dyDescent="0.35">
      <c r="A96" s="9"/>
      <c r="B96" s="14"/>
      <c r="C96" s="14"/>
      <c r="D96" s="28">
        <v>3</v>
      </c>
      <c r="E96" s="128" t="s">
        <v>17</v>
      </c>
      <c r="F96" s="128"/>
      <c r="G96" s="128"/>
      <c r="H96" s="128"/>
      <c r="I96" s="36">
        <v>27</v>
      </c>
      <c r="J96" s="32">
        <f>+I96/I100</f>
        <v>0.72972972972972971</v>
      </c>
      <c r="K96" s="33"/>
      <c r="L96" s="33"/>
      <c r="M96" s="14"/>
      <c r="N96" s="14"/>
      <c r="O96" s="14"/>
      <c r="P96" s="14"/>
      <c r="Q96" s="11"/>
    </row>
    <row r="97" spans="1:17" s="12" customFormat="1" ht="20.100000000000001" customHeight="1" thickBot="1" x14ac:dyDescent="0.35">
      <c r="A97" s="9"/>
      <c r="B97" s="14"/>
      <c r="C97" s="14"/>
      <c r="D97" s="28">
        <v>4</v>
      </c>
      <c r="E97" s="34" t="s">
        <v>19</v>
      </c>
      <c r="F97" s="35"/>
      <c r="G97" s="30"/>
      <c r="H97" s="30"/>
      <c r="I97" s="36">
        <v>0</v>
      </c>
      <c r="J97" s="32">
        <f>I97/I100</f>
        <v>0</v>
      </c>
      <c r="K97" s="33"/>
      <c r="L97" s="33"/>
      <c r="M97" s="14"/>
      <c r="N97" s="14"/>
      <c r="O97" s="14"/>
      <c r="P97" s="14"/>
      <c r="Q97" s="11"/>
    </row>
    <row r="98" spans="1:17" s="12" customFormat="1" ht="20.100000000000001" customHeight="1" thickBot="1" x14ac:dyDescent="0.35">
      <c r="A98" s="9"/>
      <c r="B98" s="14"/>
      <c r="C98" s="14"/>
      <c r="D98" s="37">
        <v>5</v>
      </c>
      <c r="E98" s="34" t="s">
        <v>20</v>
      </c>
      <c r="F98" s="35"/>
      <c r="G98" s="30"/>
      <c r="H98" s="30"/>
      <c r="I98" s="31">
        <v>0</v>
      </c>
      <c r="J98" s="38">
        <f>+I98/I100</f>
        <v>0</v>
      </c>
      <c r="K98" s="33"/>
      <c r="L98" s="14"/>
      <c r="M98" s="14"/>
      <c r="N98" s="14"/>
      <c r="O98" s="14"/>
      <c r="P98" s="14"/>
      <c r="Q98" s="11"/>
    </row>
    <row r="99" spans="1:17" s="12" customFormat="1" ht="15.75" customHeight="1" thickBot="1" x14ac:dyDescent="0.35">
      <c r="A99" s="9"/>
      <c r="B99" s="14"/>
      <c r="C99" s="14"/>
      <c r="D99" s="39"/>
      <c r="E99" s="40"/>
      <c r="F99" s="40"/>
      <c r="G99" s="41"/>
      <c r="H99" s="40"/>
      <c r="I99" s="40" t="s">
        <v>18</v>
      </c>
      <c r="J99" s="40"/>
      <c r="K99" s="14"/>
      <c r="L99" s="46"/>
      <c r="M99" s="14"/>
      <c r="N99" s="14"/>
      <c r="O99" s="14"/>
      <c r="P99" s="14"/>
      <c r="Q99" s="11"/>
    </row>
    <row r="100" spans="1:17" s="12" customFormat="1" ht="15.75" customHeight="1" thickBot="1" x14ac:dyDescent="0.35">
      <c r="A100" s="9"/>
      <c r="B100" s="14"/>
      <c r="C100" s="14"/>
      <c r="D100" s="40"/>
      <c r="E100" s="40"/>
      <c r="F100" s="40"/>
      <c r="G100" s="42"/>
      <c r="H100" s="43" t="s">
        <v>7</v>
      </c>
      <c r="I100" s="44">
        <f>SUM(I94:I98)</f>
        <v>37</v>
      </c>
      <c r="J100" s="45">
        <v>1</v>
      </c>
      <c r="K100" s="46"/>
      <c r="L100" s="46"/>
      <c r="M100" s="14"/>
      <c r="N100" s="14"/>
      <c r="O100" s="14"/>
      <c r="P100" s="14"/>
      <c r="Q100" s="11"/>
    </row>
    <row r="101" spans="1:17" s="12" customFormat="1" ht="15.75" customHeight="1" x14ac:dyDescent="0.3">
      <c r="A101" s="9"/>
      <c r="B101" s="14"/>
      <c r="C101" s="14"/>
      <c r="D101" s="40"/>
      <c r="E101" s="40"/>
      <c r="F101" s="40"/>
      <c r="G101" s="42"/>
      <c r="H101" s="42"/>
      <c r="I101" s="42"/>
      <c r="J101" s="42"/>
      <c r="K101" s="46"/>
      <c r="L101" s="46"/>
      <c r="M101" s="14"/>
      <c r="N101" s="14"/>
      <c r="O101" s="14"/>
      <c r="P101" s="14"/>
      <c r="Q101" s="11"/>
    </row>
    <row r="102" spans="1:17" s="12" customFormat="1" ht="15.75" customHeight="1" thickBot="1" x14ac:dyDescent="0.35">
      <c r="A102" s="9"/>
      <c r="B102" s="14"/>
      <c r="C102" s="14"/>
      <c r="D102" s="40"/>
      <c r="E102" s="40"/>
      <c r="F102" s="40"/>
      <c r="G102" s="42"/>
      <c r="H102" s="42"/>
      <c r="I102" s="42"/>
      <c r="J102" s="42"/>
      <c r="K102" s="46"/>
      <c r="M102" s="14"/>
      <c r="N102" s="14"/>
      <c r="O102" s="14"/>
      <c r="P102" s="14"/>
      <c r="Q102" s="11"/>
    </row>
    <row r="103" spans="1:17" s="12" customFormat="1" ht="16.5" customHeight="1" thickBot="1" x14ac:dyDescent="0.35">
      <c r="A103" s="9"/>
      <c r="B103" s="130" t="s">
        <v>39</v>
      </c>
      <c r="C103" s="131"/>
      <c r="D103" s="131"/>
      <c r="E103" s="131"/>
      <c r="F103" s="131"/>
      <c r="G103" s="131"/>
      <c r="H103" s="131"/>
      <c r="I103" s="131"/>
      <c r="J103" s="131"/>
      <c r="K103" s="131"/>
      <c r="L103" s="131"/>
      <c r="M103" s="131"/>
      <c r="N103" s="131"/>
      <c r="O103" s="131"/>
      <c r="P103" s="112"/>
      <c r="Q103" s="11"/>
    </row>
    <row r="104" spans="1:17" s="22" customFormat="1" ht="18" x14ac:dyDescent="0.3">
      <c r="A104" s="20"/>
      <c r="B104" s="21"/>
      <c r="C104" s="21"/>
      <c r="D104" s="14"/>
      <c r="E104" s="14"/>
      <c r="F104" s="14"/>
      <c r="G104" s="14"/>
      <c r="H104" s="14"/>
      <c r="I104" s="14"/>
      <c r="J104" s="14"/>
      <c r="K104" s="14"/>
      <c r="L104" s="111"/>
      <c r="M104" s="21"/>
      <c r="N104" s="21"/>
      <c r="O104" s="21"/>
      <c r="P104" s="21"/>
      <c r="Q104" s="11"/>
    </row>
    <row r="105" spans="1:17" s="12" customFormat="1" ht="18" x14ac:dyDescent="0.3">
      <c r="A105" s="9"/>
      <c r="B105" s="14"/>
      <c r="C105" s="14"/>
      <c r="D105" s="129"/>
      <c r="E105" s="129"/>
      <c r="F105" s="129"/>
      <c r="G105" s="129"/>
      <c r="H105" s="129"/>
      <c r="I105" s="129"/>
      <c r="J105" s="129"/>
      <c r="K105" s="111"/>
      <c r="L105" s="14"/>
      <c r="M105" s="14"/>
      <c r="N105" s="14"/>
      <c r="O105" s="14"/>
      <c r="P105" s="14"/>
      <c r="Q105" s="11"/>
    </row>
    <row r="106" spans="1:17" s="12" customFormat="1" ht="16.5" x14ac:dyDescent="0.3">
      <c r="A106" s="9"/>
      <c r="B106" s="14"/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48"/>
      <c r="P106" s="14"/>
      <c r="Q106" s="11"/>
    </row>
    <row r="107" spans="1:17" s="12" customFormat="1" ht="16.5" x14ac:dyDescent="0.3">
      <c r="A107" s="9"/>
      <c r="B107" s="14"/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1"/>
    </row>
    <row r="108" spans="1:17" s="12" customFormat="1" ht="16.5" x14ac:dyDescent="0.3">
      <c r="A108" s="9"/>
      <c r="B108" s="14"/>
      <c r="C108" s="14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1"/>
    </row>
    <row r="109" spans="1:17" s="12" customFormat="1" ht="16.5" x14ac:dyDescent="0.3">
      <c r="A109" s="9"/>
      <c r="B109" s="14"/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1"/>
    </row>
    <row r="110" spans="1:17" s="12" customFormat="1" ht="16.5" x14ac:dyDescent="0.3">
      <c r="A110" s="9"/>
      <c r="B110" s="14"/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1"/>
    </row>
    <row r="111" spans="1:17" s="12" customFormat="1" ht="16.5" x14ac:dyDescent="0.3">
      <c r="A111" s="9"/>
      <c r="B111" s="14"/>
      <c r="C111" s="14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1"/>
    </row>
    <row r="112" spans="1:17" s="12" customFormat="1" ht="16.5" x14ac:dyDescent="0.3">
      <c r="A112" s="9"/>
      <c r="B112" s="14"/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1"/>
    </row>
    <row r="113" spans="1:17" s="12" customFormat="1" ht="16.5" x14ac:dyDescent="0.3">
      <c r="A113" s="9"/>
      <c r="B113" s="14"/>
      <c r="C113" s="14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1"/>
    </row>
    <row r="114" spans="1:17" s="12" customFormat="1" ht="16.5" x14ac:dyDescent="0.3">
      <c r="A114" s="9"/>
      <c r="B114" s="14"/>
      <c r="C114" s="14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 t="s">
        <v>21</v>
      </c>
      <c r="P114" s="14"/>
      <c r="Q114" s="11"/>
    </row>
    <row r="115" spans="1:17" s="12" customFormat="1" ht="16.5" x14ac:dyDescent="0.3">
      <c r="A115" s="9"/>
      <c r="B115" s="14"/>
      <c r="C115" s="14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1"/>
    </row>
    <row r="116" spans="1:17" s="12" customFormat="1" ht="16.5" x14ac:dyDescent="0.3">
      <c r="A116" s="9"/>
      <c r="B116" s="14"/>
      <c r="C116" s="14"/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1"/>
    </row>
    <row r="117" spans="1:17" s="12" customFormat="1" ht="16.5" x14ac:dyDescent="0.3">
      <c r="A117" s="9"/>
      <c r="B117" s="14"/>
      <c r="C117" s="14"/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1"/>
    </row>
    <row r="118" spans="1:17" s="12" customFormat="1" ht="16.5" x14ac:dyDescent="0.3">
      <c r="A118" s="9"/>
      <c r="B118" s="14"/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1"/>
    </row>
    <row r="119" spans="1:17" s="12" customFormat="1" ht="16.5" x14ac:dyDescent="0.3">
      <c r="A119" s="9"/>
      <c r="B119" s="14"/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1"/>
    </row>
    <row r="120" spans="1:17" s="12" customFormat="1" ht="16.5" x14ac:dyDescent="0.3">
      <c r="A120" s="9"/>
      <c r="B120" s="14"/>
      <c r="C120" s="14"/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1"/>
    </row>
    <row r="121" spans="1:17" s="12" customFormat="1" ht="16.5" x14ac:dyDescent="0.3">
      <c r="A121" s="9"/>
      <c r="B121" s="14"/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1"/>
    </row>
    <row r="122" spans="1:17" s="12" customFormat="1" ht="16.5" x14ac:dyDescent="0.3">
      <c r="A122" s="9"/>
      <c r="B122" s="14"/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1"/>
    </row>
    <row r="123" spans="1:17" s="12" customFormat="1" ht="16.5" x14ac:dyDescent="0.3">
      <c r="A123" s="9"/>
      <c r="B123" s="14"/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1"/>
    </row>
    <row r="124" spans="1:17" s="12" customFormat="1" ht="16.5" x14ac:dyDescent="0.3">
      <c r="A124" s="9"/>
      <c r="B124" s="14"/>
      <c r="C124" s="14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1"/>
    </row>
    <row r="125" spans="1:17" s="12" customFormat="1" ht="16.5" x14ac:dyDescent="0.3">
      <c r="A125" s="9"/>
      <c r="B125" s="14"/>
      <c r="C125" s="14"/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1"/>
    </row>
    <row r="126" spans="1:17" s="12" customFormat="1" ht="16.5" x14ac:dyDescent="0.3">
      <c r="A126" s="9"/>
      <c r="B126" s="14"/>
      <c r="C126" s="14"/>
      <c r="D126" s="14"/>
      <c r="E126" s="14"/>
      <c r="F126" s="14"/>
      <c r="G126" s="14"/>
      <c r="H126" s="14"/>
      <c r="I126" s="14"/>
      <c r="J126" s="14"/>
      <c r="K126" s="14"/>
      <c r="L126" s="16"/>
      <c r="M126" s="14"/>
      <c r="N126" s="14"/>
      <c r="O126" s="14"/>
      <c r="P126" s="14"/>
      <c r="Q126" s="11"/>
    </row>
    <row r="127" spans="1:17" s="19" customFormat="1" ht="18.75" thickBot="1" x14ac:dyDescent="0.3">
      <c r="A127" s="15"/>
      <c r="B127" s="16"/>
      <c r="C127" s="16"/>
      <c r="D127" s="16"/>
      <c r="E127" s="16"/>
      <c r="F127" s="16"/>
      <c r="G127" s="16"/>
      <c r="H127" s="16"/>
      <c r="I127" s="16"/>
      <c r="J127" s="16"/>
      <c r="K127" s="16"/>
      <c r="L127" s="111"/>
      <c r="M127" s="16"/>
      <c r="N127" s="16"/>
      <c r="O127" s="16"/>
      <c r="P127" s="16"/>
      <c r="Q127" s="18"/>
    </row>
    <row r="128" spans="1:17" s="19" customFormat="1" ht="20.100000000000001" customHeight="1" thickBot="1" x14ac:dyDescent="0.3">
      <c r="A128" s="15"/>
      <c r="B128" s="16"/>
      <c r="C128" s="16"/>
      <c r="D128" s="16"/>
      <c r="E128" s="123" t="s">
        <v>22</v>
      </c>
      <c r="F128" s="123"/>
      <c r="G128" s="123"/>
      <c r="H128" s="123"/>
      <c r="I128" s="123"/>
      <c r="J128" s="123"/>
      <c r="K128" s="111"/>
      <c r="L128" s="16"/>
      <c r="M128" s="16"/>
      <c r="N128" s="16"/>
      <c r="O128" s="16"/>
      <c r="P128" s="16"/>
      <c r="Q128" s="18"/>
    </row>
    <row r="129" spans="1:17" s="19" customFormat="1" ht="20.100000000000001" customHeight="1" thickBot="1" x14ac:dyDescent="0.3">
      <c r="A129" s="15"/>
      <c r="B129" s="16"/>
      <c r="C129" s="16"/>
      <c r="D129" s="16"/>
      <c r="E129" s="136" t="s">
        <v>23</v>
      </c>
      <c r="F129" s="136"/>
      <c r="G129" s="136"/>
      <c r="H129" s="136"/>
      <c r="I129" s="136"/>
      <c r="J129" s="84">
        <v>167</v>
      </c>
      <c r="K129" s="16"/>
      <c r="L129" s="85"/>
      <c r="M129" s="16"/>
      <c r="N129" s="16"/>
      <c r="O129" s="16"/>
      <c r="P129" s="16"/>
      <c r="Q129" s="18"/>
    </row>
    <row r="130" spans="1:17" s="19" customFormat="1" ht="20.100000000000001" customHeight="1" thickBot="1" x14ac:dyDescent="0.3">
      <c r="A130" s="15"/>
      <c r="B130" s="16"/>
      <c r="C130" s="16"/>
      <c r="D130" s="16"/>
      <c r="E130" s="17"/>
      <c r="F130" s="17"/>
      <c r="G130" s="17"/>
      <c r="H130" s="17"/>
      <c r="I130" s="44" t="s">
        <v>7</v>
      </c>
      <c r="J130" s="44">
        <f>J129</f>
        <v>167</v>
      </c>
      <c r="K130" s="85"/>
      <c r="L130" s="16"/>
      <c r="M130" s="16"/>
      <c r="N130" s="16"/>
      <c r="O130" s="16"/>
      <c r="P130" s="16"/>
      <c r="Q130" s="18"/>
    </row>
    <row r="131" spans="1:17" s="19" customFormat="1" ht="15.75" customHeight="1" x14ac:dyDescent="0.25">
      <c r="A131" s="15"/>
      <c r="B131" s="16"/>
      <c r="C131" s="16"/>
      <c r="D131" s="16"/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O131" s="16"/>
      <c r="P131" s="16"/>
      <c r="Q131" s="18"/>
    </row>
    <row r="132" spans="1:17" s="19" customFormat="1" ht="18.75" thickBot="1" x14ac:dyDescent="0.3">
      <c r="A132" s="15"/>
      <c r="B132" s="16"/>
      <c r="C132" s="16"/>
      <c r="D132" s="16"/>
      <c r="E132" s="16"/>
      <c r="F132" s="16"/>
      <c r="G132" s="16"/>
      <c r="H132" s="16"/>
      <c r="I132" s="16"/>
      <c r="J132" s="16"/>
      <c r="K132" s="16"/>
      <c r="L132" s="111"/>
      <c r="M132" s="16"/>
      <c r="N132" s="16"/>
      <c r="O132" s="16"/>
      <c r="P132" s="16"/>
      <c r="Q132" s="18"/>
    </row>
    <row r="133" spans="1:17" s="19" customFormat="1" ht="20.100000000000001" customHeight="1" thickBot="1" x14ac:dyDescent="0.3">
      <c r="A133" s="15"/>
      <c r="B133" s="16"/>
      <c r="C133" s="16"/>
      <c r="D133" s="16"/>
      <c r="E133" s="123" t="s">
        <v>24</v>
      </c>
      <c r="F133" s="123"/>
      <c r="G133" s="123"/>
      <c r="H133" s="123"/>
      <c r="I133" s="123"/>
      <c r="J133" s="123"/>
      <c r="K133" s="111"/>
      <c r="L133" s="16"/>
      <c r="M133" s="16"/>
      <c r="N133" s="16"/>
      <c r="O133" s="16"/>
      <c r="P133" s="16"/>
      <c r="Q133" s="18"/>
    </row>
    <row r="134" spans="1:17" s="19" customFormat="1" ht="20.100000000000001" customHeight="1" thickBot="1" x14ac:dyDescent="0.3">
      <c r="A134" s="15"/>
      <c r="B134" s="16"/>
      <c r="C134" s="16"/>
      <c r="D134" s="16"/>
      <c r="E134" s="136" t="s">
        <v>25</v>
      </c>
      <c r="F134" s="136"/>
      <c r="G134" s="136"/>
      <c r="H134" s="136"/>
      <c r="I134" s="136"/>
      <c r="J134" s="84">
        <v>0</v>
      </c>
      <c r="K134" s="16"/>
      <c r="L134" s="85"/>
      <c r="M134" s="16"/>
      <c r="N134" s="16"/>
      <c r="O134" s="16"/>
      <c r="P134" s="16"/>
      <c r="Q134" s="18"/>
    </row>
    <row r="135" spans="1:17" s="19" customFormat="1" ht="20.100000000000001" customHeight="1" thickBot="1" x14ac:dyDescent="0.3">
      <c r="A135" s="15"/>
      <c r="B135" s="16"/>
      <c r="C135" s="16"/>
      <c r="D135" s="16"/>
      <c r="E135" s="17"/>
      <c r="F135" s="17"/>
      <c r="G135" s="17"/>
      <c r="H135" s="17"/>
      <c r="I135" s="44" t="s">
        <v>7</v>
      </c>
      <c r="J135" s="44">
        <f>J134</f>
        <v>0</v>
      </c>
      <c r="K135" s="85"/>
      <c r="L135" s="16"/>
      <c r="M135" s="16"/>
      <c r="N135" s="16"/>
      <c r="O135" s="16"/>
      <c r="P135" s="16"/>
      <c r="Q135" s="18"/>
    </row>
    <row r="136" spans="1:17" s="19" customFormat="1" ht="15.75" customHeight="1" x14ac:dyDescent="0.25">
      <c r="A136" s="15"/>
      <c r="B136" s="16"/>
      <c r="C136" s="16"/>
      <c r="D136" s="16"/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16"/>
      <c r="P136" s="16"/>
      <c r="Q136" s="18"/>
    </row>
    <row r="137" spans="1:17" s="19" customFormat="1" ht="15.75" customHeight="1" thickBot="1" x14ac:dyDescent="0.3">
      <c r="A137" s="15"/>
      <c r="B137" s="16"/>
      <c r="C137" s="16"/>
      <c r="D137" s="16"/>
      <c r="E137" s="16"/>
      <c r="F137" s="16"/>
      <c r="G137" s="16"/>
      <c r="H137" s="16"/>
      <c r="I137" s="16"/>
      <c r="J137" s="16"/>
      <c r="K137" s="16"/>
      <c r="L137" s="111"/>
      <c r="M137" s="16"/>
      <c r="N137" s="16"/>
      <c r="O137" s="16"/>
      <c r="P137" s="16"/>
      <c r="Q137" s="18"/>
    </row>
    <row r="138" spans="1:17" s="19" customFormat="1" ht="20.100000000000001" customHeight="1" thickBot="1" x14ac:dyDescent="0.3">
      <c r="A138" s="15"/>
      <c r="B138" s="16"/>
      <c r="C138" s="16"/>
      <c r="D138" s="16"/>
      <c r="E138" s="123" t="s">
        <v>26</v>
      </c>
      <c r="F138" s="123"/>
      <c r="G138" s="123"/>
      <c r="H138" s="123"/>
      <c r="I138" s="123"/>
      <c r="J138" s="123"/>
      <c r="K138" s="111"/>
      <c r="L138" s="16"/>
      <c r="M138" s="16"/>
      <c r="N138" s="16"/>
      <c r="O138" s="16"/>
      <c r="P138" s="16"/>
      <c r="Q138" s="18"/>
    </row>
    <row r="139" spans="1:17" s="19" customFormat="1" ht="20.100000000000001" customHeight="1" thickBot="1" x14ac:dyDescent="0.3">
      <c r="A139" s="15"/>
      <c r="B139" s="16"/>
      <c r="C139" s="16"/>
      <c r="D139" s="16"/>
      <c r="E139" s="136" t="s">
        <v>26</v>
      </c>
      <c r="F139" s="136"/>
      <c r="G139" s="136"/>
      <c r="H139" s="136"/>
      <c r="I139" s="136"/>
      <c r="J139" s="84">
        <v>0</v>
      </c>
      <c r="K139" s="16"/>
      <c r="L139" s="85"/>
      <c r="M139" s="16"/>
      <c r="N139" s="16"/>
      <c r="O139" s="16"/>
      <c r="P139" s="16"/>
      <c r="Q139" s="18"/>
    </row>
    <row r="140" spans="1:17" s="19" customFormat="1" ht="20.100000000000001" customHeight="1" thickBot="1" x14ac:dyDescent="0.3">
      <c r="A140" s="15"/>
      <c r="B140" s="16"/>
      <c r="C140" s="16"/>
      <c r="D140" s="16"/>
      <c r="E140" s="17"/>
      <c r="F140" s="17"/>
      <c r="G140" s="17"/>
      <c r="H140" s="17"/>
      <c r="I140" s="44" t="s">
        <v>7</v>
      </c>
      <c r="J140" s="44">
        <f>J139</f>
        <v>0</v>
      </c>
      <c r="K140" s="85"/>
      <c r="L140" s="16"/>
      <c r="M140" s="16"/>
      <c r="N140" s="16"/>
      <c r="O140" s="16"/>
      <c r="P140" s="16"/>
      <c r="Q140" s="18"/>
    </row>
    <row r="141" spans="1:17" s="19" customFormat="1" ht="16.5" x14ac:dyDescent="0.25">
      <c r="A141" s="15"/>
      <c r="B141" s="16"/>
      <c r="C141" s="16"/>
      <c r="D141" s="86"/>
      <c r="E141" s="86"/>
      <c r="F141" s="86"/>
      <c r="G141" s="86"/>
      <c r="H141" s="86"/>
      <c r="I141" s="16"/>
      <c r="J141" s="16"/>
      <c r="K141" s="16"/>
      <c r="L141" s="16"/>
      <c r="M141" s="16"/>
      <c r="N141" s="16"/>
      <c r="O141" s="16"/>
      <c r="P141" s="16"/>
      <c r="Q141" s="18"/>
    </row>
    <row r="142" spans="1:17" s="19" customFormat="1" ht="18.75" thickBot="1" x14ac:dyDescent="0.3">
      <c r="A142" s="15"/>
      <c r="B142" s="16"/>
      <c r="C142" s="16"/>
      <c r="D142" s="16"/>
      <c r="E142" s="16"/>
      <c r="F142" s="16"/>
      <c r="G142" s="16"/>
      <c r="H142" s="16"/>
      <c r="I142" s="16"/>
      <c r="J142" s="16"/>
      <c r="K142" s="16"/>
      <c r="L142" s="111"/>
      <c r="M142" s="16"/>
      <c r="N142" s="16"/>
      <c r="O142" s="16"/>
      <c r="P142" s="16"/>
      <c r="Q142" s="18"/>
    </row>
    <row r="143" spans="1:17" s="12" customFormat="1" ht="19.5" customHeight="1" thickBot="1" x14ac:dyDescent="0.35">
      <c r="A143" s="9"/>
      <c r="B143" s="14"/>
      <c r="C143" s="14"/>
      <c r="D143" s="123" t="s">
        <v>27</v>
      </c>
      <c r="E143" s="123"/>
      <c r="F143" s="123"/>
      <c r="G143" s="123"/>
      <c r="H143" s="123"/>
      <c r="I143" s="123"/>
      <c r="J143" s="123"/>
      <c r="K143" s="111"/>
      <c r="L143" s="50"/>
      <c r="M143" s="14"/>
      <c r="N143" s="14"/>
      <c r="O143" s="14"/>
      <c r="P143" s="14"/>
      <c r="Q143" s="11"/>
    </row>
    <row r="144" spans="1:17" s="12" customFormat="1" ht="20.100000000000001" customHeight="1" thickBot="1" x14ac:dyDescent="0.35">
      <c r="A144" s="9"/>
      <c r="B144" s="14"/>
      <c r="C144" s="14"/>
      <c r="D144" s="113">
        <v>1</v>
      </c>
      <c r="E144" s="137" t="str">
        <f>+'[1]ACUM-MAYO'!A162</f>
        <v>ORDINARIA</v>
      </c>
      <c r="F144" s="137"/>
      <c r="G144" s="137"/>
      <c r="H144" s="137"/>
      <c r="I144" s="36">
        <v>34</v>
      </c>
      <c r="J144" s="32">
        <f>I144/I149</f>
        <v>0.91891891891891897</v>
      </c>
      <c r="K144" s="50"/>
      <c r="L144" s="50"/>
      <c r="M144" s="14"/>
      <c r="N144" s="14"/>
      <c r="O144" s="14"/>
      <c r="P144" s="14"/>
      <c r="Q144" s="11"/>
    </row>
    <row r="145" spans="1:17" s="12" customFormat="1" ht="20.100000000000001" customHeight="1" thickBot="1" x14ac:dyDescent="0.35">
      <c r="A145" s="9"/>
      <c r="B145" s="14"/>
      <c r="C145" s="14"/>
      <c r="D145" s="113">
        <v>2</v>
      </c>
      <c r="E145" s="137" t="str">
        <f>+'[1]ACUM-MAYO'!A163</f>
        <v>FUNDAMENTAL</v>
      </c>
      <c r="F145" s="137"/>
      <c r="G145" s="137"/>
      <c r="H145" s="137"/>
      <c r="I145" s="36">
        <v>3</v>
      </c>
      <c r="J145" s="88">
        <f>I145/I149</f>
        <v>8.1081081081081086E-2</v>
      </c>
      <c r="K145" s="50"/>
      <c r="L145" s="50"/>
      <c r="M145" s="14"/>
      <c r="N145" s="14"/>
      <c r="O145" s="14"/>
      <c r="P145" s="14"/>
      <c r="Q145" s="11"/>
    </row>
    <row r="146" spans="1:17" s="12" customFormat="1" ht="20.100000000000001" customHeight="1" thickBot="1" x14ac:dyDescent="0.35">
      <c r="A146" s="9"/>
      <c r="B146" s="14"/>
      <c r="C146" s="14"/>
      <c r="D146" s="89">
        <v>4</v>
      </c>
      <c r="E146" s="137" t="str">
        <f>+'[1]ACUM-MAYO'!A165</f>
        <v>RESERVADA</v>
      </c>
      <c r="F146" s="137"/>
      <c r="G146" s="137"/>
      <c r="H146" s="137"/>
      <c r="I146" s="36">
        <v>0</v>
      </c>
      <c r="J146" s="88">
        <f>I146/I149</f>
        <v>0</v>
      </c>
      <c r="K146" s="50"/>
      <c r="L146" s="50"/>
      <c r="M146" s="14"/>
      <c r="N146" s="14"/>
      <c r="O146" s="14"/>
      <c r="P146" s="14"/>
      <c r="Q146" s="11"/>
    </row>
    <row r="147" spans="1:17" s="12" customFormat="1" ht="20.100000000000001" customHeight="1" thickBot="1" x14ac:dyDescent="0.35">
      <c r="A147" s="9"/>
      <c r="B147" s="14"/>
      <c r="C147" s="14"/>
      <c r="D147" s="113">
        <v>3</v>
      </c>
      <c r="E147" s="137" t="s">
        <v>28</v>
      </c>
      <c r="F147" s="137"/>
      <c r="G147" s="137"/>
      <c r="H147" s="137"/>
      <c r="I147" s="36">
        <v>0</v>
      </c>
      <c r="J147" s="90">
        <f>I147/I149</f>
        <v>0</v>
      </c>
      <c r="K147" s="50"/>
      <c r="L147" s="51"/>
      <c r="M147" s="14"/>
      <c r="N147" s="14"/>
      <c r="O147" s="14"/>
      <c r="P147" s="14"/>
      <c r="Q147" s="11"/>
    </row>
    <row r="148" spans="1:17" s="12" customFormat="1" ht="17.25" thickBot="1" x14ac:dyDescent="0.35">
      <c r="A148" s="9"/>
      <c r="B148" s="14"/>
      <c r="C148" s="14"/>
      <c r="D148" s="14"/>
      <c r="E148" s="14"/>
      <c r="F148" s="14"/>
      <c r="G148" s="14"/>
      <c r="H148" s="14"/>
      <c r="I148" s="49"/>
      <c r="J148" s="51"/>
      <c r="K148" s="51"/>
      <c r="L148" s="53"/>
      <c r="M148" s="14"/>
      <c r="N148" s="14"/>
      <c r="O148" s="14"/>
      <c r="P148" s="14"/>
      <c r="Q148" s="11"/>
    </row>
    <row r="149" spans="1:17" s="12" customFormat="1" ht="18" thickBot="1" x14ac:dyDescent="0.35">
      <c r="A149" s="9"/>
      <c r="B149" s="14"/>
      <c r="C149" s="14"/>
      <c r="D149" s="21"/>
      <c r="E149" s="52"/>
      <c r="F149" s="52"/>
      <c r="G149" s="52"/>
      <c r="H149" s="44" t="s">
        <v>7</v>
      </c>
      <c r="I149" s="44">
        <f>SUM(I144:I147)</f>
        <v>37</v>
      </c>
      <c r="J149" s="91">
        <f>SUM(J144:J147)</f>
        <v>1</v>
      </c>
      <c r="K149" s="53"/>
      <c r="L149" s="14"/>
      <c r="M149" s="14"/>
      <c r="N149" s="14"/>
      <c r="O149" s="14"/>
      <c r="P149" s="14"/>
      <c r="Q149" s="11"/>
    </row>
    <row r="150" spans="1:17" s="12" customFormat="1" ht="16.5" x14ac:dyDescent="0.3">
      <c r="A150" s="9"/>
      <c r="B150" s="14"/>
      <c r="C150" s="14"/>
      <c r="D150" s="14"/>
      <c r="E150" s="14"/>
      <c r="F150" s="14"/>
      <c r="G150" s="14"/>
      <c r="H150" s="54"/>
      <c r="I150" s="14"/>
      <c r="J150" s="14"/>
      <c r="K150" s="14"/>
      <c r="L150" s="14"/>
      <c r="M150" s="14"/>
      <c r="N150" s="14"/>
      <c r="O150" s="14"/>
      <c r="P150" s="14"/>
      <c r="Q150" s="11"/>
    </row>
    <row r="151" spans="1:17" s="22" customFormat="1" ht="17.25" x14ac:dyDescent="0.3">
      <c r="A151" s="20"/>
      <c r="B151" s="21"/>
      <c r="C151" s="21"/>
      <c r="D151" s="14"/>
      <c r="E151" s="14"/>
      <c r="F151" s="14"/>
      <c r="G151" s="14"/>
      <c r="H151" s="54"/>
      <c r="I151" s="14"/>
      <c r="J151" s="14"/>
      <c r="K151" s="14"/>
      <c r="L151" s="14"/>
      <c r="M151" s="21"/>
      <c r="N151" s="21"/>
      <c r="O151" s="21"/>
      <c r="P151" s="21"/>
      <c r="Q151" s="23"/>
    </row>
    <row r="152" spans="1:17" s="12" customFormat="1" ht="16.5" x14ac:dyDescent="0.3">
      <c r="A152" s="9"/>
      <c r="B152" s="14"/>
      <c r="C152" s="14"/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1"/>
    </row>
    <row r="153" spans="1:17" s="12" customFormat="1" ht="16.5" x14ac:dyDescent="0.3">
      <c r="A153" s="9"/>
      <c r="B153" s="14"/>
      <c r="C153" s="14"/>
      <c r="D153" s="14"/>
      <c r="E153" s="14"/>
      <c r="F153" s="14"/>
      <c r="G153" s="14"/>
      <c r="H153" s="54"/>
      <c r="I153" s="14"/>
      <c r="J153" s="14"/>
      <c r="K153" s="14"/>
      <c r="L153" s="14"/>
      <c r="M153" s="14"/>
      <c r="N153" s="14"/>
      <c r="O153" s="14"/>
      <c r="P153" s="14"/>
      <c r="Q153" s="11"/>
    </row>
    <row r="154" spans="1:17" s="12" customFormat="1" ht="16.5" x14ac:dyDescent="0.3">
      <c r="A154" s="9"/>
      <c r="B154" s="14"/>
      <c r="C154" s="14"/>
      <c r="D154" s="14"/>
      <c r="E154" s="14"/>
      <c r="F154" s="14"/>
      <c r="G154" s="14"/>
      <c r="H154" s="54"/>
      <c r="I154" s="14"/>
      <c r="J154" s="14"/>
      <c r="K154" s="14"/>
      <c r="L154" s="14"/>
      <c r="M154" s="14"/>
      <c r="N154" s="14"/>
      <c r="O154" s="14"/>
      <c r="P154" s="14"/>
      <c r="Q154" s="11"/>
    </row>
    <row r="155" spans="1:17" s="12" customFormat="1" ht="16.5" x14ac:dyDescent="0.3">
      <c r="A155" s="9"/>
      <c r="B155" s="14"/>
      <c r="C155" s="14"/>
      <c r="D155" s="14"/>
      <c r="E155" s="14"/>
      <c r="F155" s="14"/>
      <c r="G155" s="14"/>
      <c r="H155" s="54"/>
      <c r="I155" s="14"/>
      <c r="J155" s="14"/>
      <c r="K155" s="14"/>
      <c r="L155" s="14"/>
      <c r="M155" s="14"/>
      <c r="N155" s="14"/>
      <c r="O155" s="14"/>
      <c r="P155" s="14"/>
      <c r="Q155" s="11"/>
    </row>
    <row r="156" spans="1:17" s="12" customFormat="1" ht="16.5" x14ac:dyDescent="0.3">
      <c r="A156" s="9"/>
      <c r="B156" s="14"/>
      <c r="C156" s="14"/>
      <c r="D156" s="14"/>
      <c r="E156" s="14"/>
      <c r="F156" s="14"/>
      <c r="G156" s="14"/>
      <c r="H156" s="54"/>
      <c r="I156" s="14"/>
      <c r="J156" s="14"/>
      <c r="K156" s="14"/>
      <c r="L156" s="14"/>
      <c r="M156" s="14"/>
      <c r="N156" s="14"/>
      <c r="O156" s="14"/>
      <c r="P156" s="14"/>
      <c r="Q156" s="11"/>
    </row>
    <row r="157" spans="1:17" s="12" customFormat="1" ht="16.5" x14ac:dyDescent="0.3">
      <c r="A157" s="9"/>
      <c r="B157" s="14"/>
      <c r="C157" s="14"/>
      <c r="D157" s="14"/>
      <c r="E157" s="14"/>
      <c r="F157" s="14"/>
      <c r="G157" s="14"/>
      <c r="H157" s="54"/>
      <c r="I157" s="14"/>
      <c r="J157" s="14"/>
      <c r="K157" s="14"/>
      <c r="L157" s="14"/>
      <c r="M157" s="14"/>
      <c r="N157" s="14"/>
      <c r="O157" s="14"/>
      <c r="P157" s="14"/>
      <c r="Q157" s="11"/>
    </row>
    <row r="158" spans="1:17" s="12" customFormat="1" ht="16.5" x14ac:dyDescent="0.3">
      <c r="A158" s="9"/>
      <c r="B158" s="14"/>
      <c r="C158" s="14"/>
      <c r="D158" s="14"/>
      <c r="E158" s="14"/>
      <c r="F158" s="14"/>
      <c r="G158" s="14"/>
      <c r="H158" s="54"/>
      <c r="I158" s="14"/>
      <c r="J158" s="14"/>
      <c r="K158" s="14"/>
      <c r="L158" s="14"/>
      <c r="M158" s="14"/>
      <c r="N158" s="14"/>
      <c r="O158" s="14"/>
      <c r="P158" s="14"/>
      <c r="Q158" s="11"/>
    </row>
    <row r="159" spans="1:17" s="12" customFormat="1" ht="16.5" x14ac:dyDescent="0.3">
      <c r="A159" s="9"/>
      <c r="B159" s="14"/>
      <c r="C159" s="14"/>
      <c r="D159" s="14"/>
      <c r="E159" s="14"/>
      <c r="F159" s="14"/>
      <c r="G159" s="14"/>
      <c r="H159" s="54"/>
      <c r="I159" s="14"/>
      <c r="J159" s="14"/>
      <c r="K159" s="14"/>
      <c r="L159" s="14"/>
      <c r="M159" s="14"/>
      <c r="N159" s="14"/>
      <c r="O159" s="14"/>
      <c r="P159" s="14"/>
      <c r="Q159" s="11"/>
    </row>
    <row r="160" spans="1:17" s="12" customFormat="1" ht="16.5" x14ac:dyDescent="0.3">
      <c r="A160" s="9"/>
      <c r="B160" s="14"/>
      <c r="C160" s="14"/>
      <c r="D160" s="14"/>
      <c r="E160" s="14"/>
      <c r="F160" s="14"/>
      <c r="G160" s="14"/>
      <c r="H160" s="54"/>
      <c r="I160" s="14"/>
      <c r="J160" s="14"/>
      <c r="K160" s="14"/>
      <c r="L160" s="14"/>
      <c r="M160" s="14"/>
      <c r="N160" s="14"/>
      <c r="O160" s="14"/>
      <c r="P160" s="14"/>
      <c r="Q160" s="11"/>
    </row>
    <row r="161" spans="1:17" s="12" customFormat="1" ht="16.5" x14ac:dyDescent="0.3">
      <c r="A161" s="9"/>
      <c r="B161" s="14"/>
      <c r="C161" s="14"/>
      <c r="D161" s="14"/>
      <c r="E161" s="14"/>
      <c r="F161" s="14"/>
      <c r="G161" s="14"/>
      <c r="H161" s="54"/>
      <c r="I161" s="14"/>
      <c r="J161" s="14"/>
      <c r="K161" s="14"/>
      <c r="L161" s="14"/>
      <c r="M161" s="14"/>
      <c r="N161" s="14"/>
      <c r="O161" s="14"/>
      <c r="P161" s="14"/>
      <c r="Q161" s="11"/>
    </row>
    <row r="162" spans="1:17" s="12" customFormat="1" ht="16.5" x14ac:dyDescent="0.3">
      <c r="A162" s="9"/>
      <c r="B162" s="14"/>
      <c r="C162" s="14"/>
      <c r="D162" s="14"/>
      <c r="E162" s="14"/>
      <c r="F162" s="14"/>
      <c r="G162" s="14"/>
      <c r="H162" s="54"/>
      <c r="I162" s="14"/>
      <c r="J162" s="14"/>
      <c r="K162" s="14"/>
      <c r="L162" s="14"/>
      <c r="M162" s="14"/>
      <c r="N162" s="14"/>
      <c r="O162" s="14"/>
      <c r="P162" s="14"/>
      <c r="Q162" s="11"/>
    </row>
    <row r="163" spans="1:17" s="12" customFormat="1" ht="16.5" x14ac:dyDescent="0.3">
      <c r="A163" s="9"/>
      <c r="B163" s="14"/>
      <c r="C163" s="14"/>
      <c r="D163" s="14"/>
      <c r="E163" s="14"/>
      <c r="F163" s="14"/>
      <c r="G163" s="14"/>
      <c r="H163" s="54"/>
      <c r="I163" s="14"/>
      <c r="J163" s="14"/>
      <c r="K163" s="14"/>
      <c r="L163" s="14"/>
      <c r="M163" s="14"/>
      <c r="N163" s="14"/>
      <c r="O163" s="14"/>
      <c r="P163" s="14"/>
      <c r="Q163" s="11"/>
    </row>
    <row r="164" spans="1:17" s="12" customFormat="1" ht="16.5" x14ac:dyDescent="0.3">
      <c r="A164" s="9"/>
      <c r="B164" s="14"/>
      <c r="C164" s="14"/>
      <c r="D164" s="14"/>
      <c r="E164" s="14"/>
      <c r="F164" s="14"/>
      <c r="G164" s="14"/>
      <c r="H164" s="54"/>
      <c r="I164" s="14"/>
      <c r="J164" s="14"/>
      <c r="K164" s="14"/>
      <c r="L164" s="14"/>
      <c r="M164" s="14"/>
      <c r="N164" s="14"/>
      <c r="O164" s="14"/>
      <c r="P164" s="14"/>
      <c r="Q164" s="11"/>
    </row>
    <row r="165" spans="1:17" s="12" customFormat="1" ht="16.5" x14ac:dyDescent="0.3">
      <c r="A165" s="9"/>
      <c r="B165" s="14"/>
      <c r="C165" s="14"/>
      <c r="D165" s="14"/>
      <c r="E165" s="14"/>
      <c r="F165" s="14"/>
      <c r="G165" s="14"/>
      <c r="H165" s="54"/>
      <c r="I165" s="14"/>
      <c r="J165" s="14"/>
      <c r="K165" s="14"/>
      <c r="L165" s="14"/>
      <c r="M165" s="14"/>
      <c r="N165" s="14"/>
      <c r="O165" s="14"/>
      <c r="P165" s="14"/>
      <c r="Q165" s="11"/>
    </row>
    <row r="166" spans="1:17" s="12" customFormat="1" ht="16.5" x14ac:dyDescent="0.3">
      <c r="A166" s="9"/>
      <c r="B166" s="14"/>
      <c r="C166" s="14"/>
      <c r="D166" s="14"/>
      <c r="E166" s="14"/>
      <c r="F166" s="14"/>
      <c r="G166" s="14"/>
      <c r="H166" s="54"/>
      <c r="I166" s="14"/>
      <c r="J166" s="14"/>
      <c r="K166" s="14"/>
      <c r="L166" s="14"/>
      <c r="M166" s="14"/>
      <c r="N166" s="14"/>
      <c r="O166" s="14"/>
      <c r="P166" s="14"/>
      <c r="Q166" s="11"/>
    </row>
    <row r="167" spans="1:17" s="12" customFormat="1" ht="16.5" x14ac:dyDescent="0.3">
      <c r="A167" s="9"/>
      <c r="B167" s="14"/>
      <c r="C167" s="14"/>
      <c r="D167" s="14"/>
      <c r="E167" s="14"/>
      <c r="F167" s="14"/>
      <c r="G167" s="14"/>
      <c r="H167" s="54"/>
      <c r="I167" s="14"/>
      <c r="J167" s="14"/>
      <c r="K167" s="14"/>
      <c r="L167" s="14"/>
      <c r="M167" s="14"/>
      <c r="N167" s="14"/>
      <c r="O167" s="14"/>
      <c r="P167" s="14"/>
      <c r="Q167" s="11"/>
    </row>
    <row r="168" spans="1:17" s="12" customFormat="1" ht="16.5" x14ac:dyDescent="0.3">
      <c r="A168" s="9"/>
      <c r="B168" s="14"/>
      <c r="C168" s="14"/>
      <c r="D168" s="14"/>
      <c r="E168" s="14"/>
      <c r="F168" s="14"/>
      <c r="G168" s="14"/>
      <c r="H168" s="54"/>
      <c r="I168" s="14"/>
      <c r="J168" s="14"/>
      <c r="K168" s="14"/>
      <c r="L168" s="14"/>
      <c r="M168" s="14"/>
      <c r="N168" s="14"/>
      <c r="O168" s="14"/>
      <c r="P168" s="14"/>
      <c r="Q168" s="11"/>
    </row>
    <row r="169" spans="1:17" s="12" customFormat="1" ht="16.5" x14ac:dyDescent="0.3">
      <c r="A169" s="9"/>
      <c r="B169" s="14"/>
      <c r="C169" s="14"/>
      <c r="D169" s="14"/>
      <c r="E169" s="14"/>
      <c r="F169" s="14"/>
      <c r="G169" s="14"/>
      <c r="H169" s="54"/>
      <c r="I169" s="14"/>
      <c r="J169" s="14"/>
      <c r="K169" s="14"/>
      <c r="L169" s="14"/>
      <c r="M169" s="14"/>
      <c r="N169" s="14"/>
      <c r="O169" s="14"/>
      <c r="P169" s="14"/>
      <c r="Q169" s="11"/>
    </row>
    <row r="170" spans="1:17" s="12" customFormat="1" ht="18.75" thickBot="1" x14ac:dyDescent="0.35">
      <c r="A170" s="9"/>
      <c r="B170" s="14"/>
      <c r="C170" s="14"/>
      <c r="D170" s="14"/>
      <c r="E170" s="14"/>
      <c r="F170" s="14"/>
      <c r="G170" s="14"/>
      <c r="H170" s="54"/>
      <c r="I170" s="14"/>
      <c r="J170" s="14"/>
      <c r="K170" s="14"/>
      <c r="L170" s="111"/>
      <c r="M170" s="14"/>
      <c r="N170" s="14"/>
      <c r="O170" s="14"/>
      <c r="P170" s="14"/>
      <c r="Q170" s="11"/>
    </row>
    <row r="171" spans="1:17" s="12" customFormat="1" ht="19.5" customHeight="1" thickBot="1" x14ac:dyDescent="0.35">
      <c r="A171" s="9"/>
      <c r="B171" s="14"/>
      <c r="C171" s="14"/>
      <c r="D171" s="123" t="s">
        <v>29</v>
      </c>
      <c r="E171" s="123"/>
      <c r="F171" s="123"/>
      <c r="G171" s="123"/>
      <c r="H171" s="123"/>
      <c r="I171" s="123"/>
      <c r="J171" s="123"/>
      <c r="K171" s="111"/>
      <c r="L171" s="50"/>
      <c r="M171" s="14"/>
      <c r="N171" s="14"/>
      <c r="O171" s="14"/>
      <c r="P171" s="14"/>
      <c r="Q171" s="11"/>
    </row>
    <row r="172" spans="1:17" s="12" customFormat="1" ht="20.100000000000001" customHeight="1" thickBot="1" x14ac:dyDescent="0.35">
      <c r="A172" s="9"/>
      <c r="B172" s="14"/>
      <c r="C172" s="14"/>
      <c r="D172" s="113">
        <v>1</v>
      </c>
      <c r="E172" s="137" t="str">
        <f>+'[1]ACUM-MAYO'!A173</f>
        <v>ECONOMICA ADMINISTRATIVA</v>
      </c>
      <c r="F172" s="137"/>
      <c r="G172" s="137"/>
      <c r="H172" s="137"/>
      <c r="I172" s="36">
        <v>37</v>
      </c>
      <c r="J172" s="32">
        <f>I172/I177</f>
        <v>1</v>
      </c>
      <c r="K172" s="50"/>
      <c r="L172" s="50"/>
      <c r="M172" s="14"/>
      <c r="N172" s="14"/>
      <c r="O172" s="14"/>
      <c r="P172" s="14"/>
      <c r="Q172" s="11"/>
    </row>
    <row r="173" spans="1:17" s="12" customFormat="1" ht="20.100000000000001" customHeight="1" thickBot="1" x14ac:dyDescent="0.35">
      <c r="A173" s="9"/>
      <c r="B173" s="14"/>
      <c r="C173" s="14"/>
      <c r="D173" s="113">
        <v>2</v>
      </c>
      <c r="E173" s="137" t="str">
        <f>+'[1]ACUM-MAYO'!A174</f>
        <v>TRAMITE</v>
      </c>
      <c r="F173" s="137"/>
      <c r="G173" s="137"/>
      <c r="H173" s="137"/>
      <c r="I173" s="36">
        <v>0</v>
      </c>
      <c r="J173" s="88">
        <f>I173/I177</f>
        <v>0</v>
      </c>
      <c r="K173" s="50"/>
      <c r="L173" s="50"/>
      <c r="M173" s="14"/>
      <c r="N173" s="14"/>
      <c r="O173" s="14"/>
      <c r="P173" s="14"/>
      <c r="Q173" s="11"/>
    </row>
    <row r="174" spans="1:17" s="12" customFormat="1" ht="20.100000000000001" customHeight="1" thickBot="1" x14ac:dyDescent="0.35">
      <c r="A174" s="9"/>
      <c r="B174" s="14"/>
      <c r="C174" s="14"/>
      <c r="D174" s="89">
        <v>3</v>
      </c>
      <c r="E174" s="137" t="str">
        <f>+'[1]ACUM-MAYO'!A175</f>
        <v>SERV. PUB.</v>
      </c>
      <c r="F174" s="137"/>
      <c r="G174" s="137"/>
      <c r="H174" s="137"/>
      <c r="I174" s="36">
        <v>0</v>
      </c>
      <c r="J174" s="88">
        <f>I174/I177</f>
        <v>0</v>
      </c>
      <c r="K174" s="50"/>
      <c r="L174" s="50"/>
      <c r="M174" s="14"/>
      <c r="N174" s="14"/>
      <c r="O174" s="14"/>
      <c r="P174" s="14"/>
      <c r="Q174" s="11"/>
    </row>
    <row r="175" spans="1:17" s="12" customFormat="1" ht="20.100000000000001" customHeight="1" thickBot="1" x14ac:dyDescent="0.35">
      <c r="A175" s="9"/>
      <c r="B175" s="14"/>
      <c r="C175" s="14"/>
      <c r="D175" s="113">
        <v>4</v>
      </c>
      <c r="E175" s="137" t="str">
        <f>+'[1]ACUM-MAYO'!A176</f>
        <v>LEGAL</v>
      </c>
      <c r="F175" s="137"/>
      <c r="G175" s="137"/>
      <c r="H175" s="137"/>
      <c r="I175" s="36">
        <v>0</v>
      </c>
      <c r="J175" s="90">
        <f>I175/I177</f>
        <v>0</v>
      </c>
      <c r="K175" s="50"/>
      <c r="L175" s="51"/>
      <c r="M175" s="14"/>
      <c r="N175" s="14"/>
      <c r="O175" s="14"/>
      <c r="P175" s="14"/>
      <c r="Q175" s="11"/>
    </row>
    <row r="176" spans="1:17" s="12" customFormat="1" ht="17.25" thickBot="1" x14ac:dyDescent="0.35">
      <c r="A176" s="9"/>
      <c r="B176" s="14"/>
      <c r="C176" s="14"/>
      <c r="D176" s="14"/>
      <c r="E176" s="14"/>
      <c r="F176" s="14"/>
      <c r="G176" s="14"/>
      <c r="H176" s="14"/>
      <c r="I176" s="49"/>
      <c r="J176" s="51"/>
      <c r="K176" s="51"/>
      <c r="L176" s="53"/>
      <c r="M176" s="14"/>
      <c r="N176" s="14"/>
      <c r="O176" s="14"/>
      <c r="P176" s="14"/>
      <c r="Q176" s="11"/>
    </row>
    <row r="177" spans="1:17" s="12" customFormat="1" ht="18" thickBot="1" x14ac:dyDescent="0.35">
      <c r="A177" s="9"/>
      <c r="B177" s="14"/>
      <c r="C177" s="14"/>
      <c r="D177" s="21"/>
      <c r="E177" s="52"/>
      <c r="F177" s="52"/>
      <c r="G177" s="52"/>
      <c r="H177" s="44" t="s">
        <v>7</v>
      </c>
      <c r="I177" s="44">
        <f>SUM(I172:I175)</f>
        <v>37</v>
      </c>
      <c r="J177" s="91">
        <f>SUM(J172:J175)</f>
        <v>1</v>
      </c>
      <c r="K177" s="53"/>
      <c r="L177" s="14"/>
      <c r="M177" s="14"/>
      <c r="N177" s="14"/>
      <c r="O177" s="14"/>
      <c r="P177" s="14"/>
      <c r="Q177" s="11"/>
    </row>
    <row r="178" spans="1:17" s="12" customFormat="1" ht="16.5" x14ac:dyDescent="0.3">
      <c r="A178" s="9"/>
      <c r="B178" s="14"/>
      <c r="C178" s="14"/>
      <c r="D178" s="14"/>
      <c r="E178" s="14"/>
      <c r="F178" s="14"/>
      <c r="G178" s="14"/>
      <c r="H178" s="14"/>
      <c r="I178" s="14"/>
      <c r="J178" s="14"/>
      <c r="K178" s="14"/>
      <c r="L178" s="14"/>
      <c r="M178" s="55"/>
      <c r="N178" s="14"/>
      <c r="O178" s="14"/>
      <c r="P178" s="14"/>
      <c r="Q178" s="11"/>
    </row>
    <row r="179" spans="1:17" s="22" customFormat="1" ht="17.25" x14ac:dyDescent="0.3">
      <c r="A179" s="20"/>
      <c r="B179" s="21"/>
      <c r="C179" s="21"/>
      <c r="D179" s="14"/>
      <c r="E179" s="14"/>
      <c r="F179" s="14"/>
      <c r="G179" s="14"/>
      <c r="H179" s="14"/>
      <c r="I179" s="14"/>
      <c r="J179" s="14"/>
      <c r="K179" s="14"/>
      <c r="L179" s="14"/>
      <c r="M179" s="21"/>
      <c r="N179" s="21"/>
      <c r="O179" s="21"/>
      <c r="P179" s="21"/>
      <c r="Q179" s="23"/>
    </row>
    <row r="180" spans="1:17" s="12" customFormat="1" ht="16.5" x14ac:dyDescent="0.3">
      <c r="A180" s="9"/>
      <c r="B180" s="14"/>
      <c r="C180" s="14"/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4"/>
      <c r="Q180" s="11"/>
    </row>
    <row r="181" spans="1:17" s="12" customFormat="1" ht="16.5" x14ac:dyDescent="0.3">
      <c r="A181" s="9"/>
      <c r="B181" s="14"/>
      <c r="C181" s="14"/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4"/>
      <c r="Q181" s="11"/>
    </row>
    <row r="182" spans="1:17" s="12" customFormat="1" ht="16.5" x14ac:dyDescent="0.3">
      <c r="A182" s="9"/>
      <c r="B182" s="14"/>
      <c r="C182" s="14"/>
      <c r="D182" s="14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4"/>
      <c r="Q182" s="11"/>
    </row>
    <row r="183" spans="1:17" s="12" customFormat="1" ht="16.5" x14ac:dyDescent="0.3">
      <c r="A183" s="9"/>
      <c r="B183" s="14"/>
      <c r="C183" s="14"/>
      <c r="D183" s="14"/>
      <c r="E183" s="14"/>
      <c r="F183" s="14"/>
      <c r="G183" s="14"/>
      <c r="H183" s="14"/>
      <c r="I183" s="14"/>
      <c r="J183" s="14"/>
      <c r="K183" s="14"/>
      <c r="L183" s="14"/>
      <c r="M183" s="14"/>
      <c r="N183" s="14"/>
      <c r="O183" s="14"/>
      <c r="P183" s="14"/>
      <c r="Q183" s="11"/>
    </row>
    <row r="184" spans="1:17" s="12" customFormat="1" ht="16.5" x14ac:dyDescent="0.3">
      <c r="A184" s="9"/>
      <c r="B184" s="14"/>
      <c r="C184" s="14"/>
      <c r="D184" s="14"/>
      <c r="E184" s="14"/>
      <c r="F184" s="14"/>
      <c r="G184" s="14"/>
      <c r="H184" s="14"/>
      <c r="I184" s="14"/>
      <c r="J184" s="14"/>
      <c r="K184" s="14"/>
      <c r="L184" s="14"/>
      <c r="M184" s="14"/>
      <c r="N184" s="14"/>
      <c r="O184" s="14"/>
      <c r="P184" s="14"/>
      <c r="Q184" s="11"/>
    </row>
    <row r="185" spans="1:17" s="12" customFormat="1" ht="16.5" x14ac:dyDescent="0.3">
      <c r="A185" s="9"/>
      <c r="B185" s="14"/>
      <c r="C185" s="14"/>
      <c r="D185" s="14"/>
      <c r="E185" s="14"/>
      <c r="F185" s="14"/>
      <c r="G185" s="14"/>
      <c r="H185" s="14"/>
      <c r="I185" s="14"/>
      <c r="J185" s="14"/>
      <c r="K185" s="14"/>
      <c r="L185" s="14"/>
      <c r="M185" s="14"/>
      <c r="N185" s="14"/>
      <c r="O185" s="14"/>
      <c r="P185" s="14"/>
      <c r="Q185" s="11"/>
    </row>
    <row r="186" spans="1:17" s="12" customFormat="1" ht="16.5" x14ac:dyDescent="0.3">
      <c r="A186" s="9"/>
      <c r="B186" s="14"/>
      <c r="C186" s="14"/>
      <c r="D186" s="14"/>
      <c r="E186" s="14"/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14"/>
      <c r="Q186" s="11"/>
    </row>
    <row r="187" spans="1:17" s="12" customFormat="1" ht="16.5" x14ac:dyDescent="0.3">
      <c r="A187" s="9"/>
      <c r="B187" s="14"/>
      <c r="C187" s="14"/>
      <c r="D187" s="14"/>
      <c r="E187" s="14"/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14"/>
      <c r="Q187" s="11"/>
    </row>
    <row r="188" spans="1:17" s="12" customFormat="1" ht="16.5" x14ac:dyDescent="0.3">
      <c r="A188" s="9"/>
      <c r="B188" s="14"/>
      <c r="C188" s="14"/>
      <c r="D188" s="14"/>
      <c r="E188" s="14"/>
      <c r="F188" s="14"/>
      <c r="G188" s="14"/>
      <c r="H188" s="14"/>
      <c r="I188" s="14"/>
      <c r="J188" s="14"/>
      <c r="K188" s="14"/>
      <c r="L188" s="14"/>
      <c r="M188" s="14"/>
      <c r="N188" s="14"/>
      <c r="O188" s="14"/>
      <c r="P188" s="14"/>
      <c r="Q188" s="11"/>
    </row>
    <row r="189" spans="1:17" s="12" customFormat="1" ht="16.5" x14ac:dyDescent="0.3">
      <c r="A189" s="9"/>
      <c r="B189" s="14"/>
      <c r="C189" s="14"/>
      <c r="D189" s="14"/>
      <c r="E189" s="14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4"/>
      <c r="Q189" s="11"/>
    </row>
    <row r="190" spans="1:17" s="12" customFormat="1" ht="16.5" x14ac:dyDescent="0.3">
      <c r="A190" s="9"/>
      <c r="B190" s="14"/>
      <c r="C190" s="14"/>
      <c r="D190" s="14"/>
      <c r="E190" s="14"/>
      <c r="F190" s="14"/>
      <c r="G190" s="14"/>
      <c r="H190" s="14"/>
      <c r="I190" s="14"/>
      <c r="J190" s="14"/>
      <c r="K190" s="14"/>
      <c r="L190" s="14"/>
      <c r="M190" s="48"/>
      <c r="N190" s="14"/>
      <c r="O190" s="14"/>
      <c r="P190" s="14"/>
      <c r="Q190" s="11"/>
    </row>
    <row r="191" spans="1:17" s="12" customFormat="1" ht="16.5" x14ac:dyDescent="0.3">
      <c r="A191" s="9"/>
      <c r="B191" s="14"/>
      <c r="C191" s="14"/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1"/>
    </row>
    <row r="192" spans="1:17" s="12" customFormat="1" ht="16.5" x14ac:dyDescent="0.3">
      <c r="A192" s="9"/>
      <c r="B192" s="14"/>
      <c r="C192" s="14"/>
      <c r="D192" s="14"/>
      <c r="E192" s="14"/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14"/>
      <c r="Q192" s="11"/>
    </row>
    <row r="193" spans="1:17" s="12" customFormat="1" ht="16.5" x14ac:dyDescent="0.3">
      <c r="A193" s="9"/>
      <c r="B193" s="14"/>
      <c r="C193" s="14"/>
      <c r="D193" s="14"/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4"/>
      <c r="Q193" s="11"/>
    </row>
    <row r="194" spans="1:17" s="12" customFormat="1" ht="16.5" x14ac:dyDescent="0.3">
      <c r="A194" s="9"/>
      <c r="B194" s="14"/>
      <c r="C194" s="14"/>
      <c r="D194" s="55"/>
      <c r="E194" s="55"/>
      <c r="F194" s="55"/>
      <c r="G194" s="56"/>
      <c r="H194" s="54"/>
      <c r="I194" s="14"/>
      <c r="J194" s="14"/>
      <c r="K194" s="14"/>
      <c r="L194" s="14"/>
      <c r="M194" s="14"/>
      <c r="N194" s="14"/>
      <c r="O194" s="14"/>
      <c r="P194" s="14"/>
      <c r="Q194" s="11"/>
    </row>
    <row r="195" spans="1:17" s="12" customFormat="1" ht="16.5" x14ac:dyDescent="0.3">
      <c r="A195" s="9"/>
      <c r="B195" s="14"/>
      <c r="C195" s="14"/>
      <c r="D195" s="55"/>
      <c r="E195" s="55"/>
      <c r="F195" s="55"/>
      <c r="G195" s="56"/>
      <c r="H195" s="54"/>
      <c r="I195" s="14"/>
      <c r="J195" s="14"/>
      <c r="K195" s="14"/>
      <c r="L195" s="14"/>
      <c r="M195" s="14"/>
      <c r="N195" s="14"/>
      <c r="O195" s="14"/>
      <c r="P195" s="14"/>
      <c r="Q195" s="11"/>
    </row>
    <row r="196" spans="1:17" s="12" customFormat="1" ht="18.75" thickBot="1" x14ac:dyDescent="0.35">
      <c r="A196" s="9"/>
      <c r="B196" s="14"/>
      <c r="C196" s="14"/>
      <c r="D196" s="55"/>
      <c r="E196" s="55"/>
      <c r="F196" s="55"/>
      <c r="G196" s="56"/>
      <c r="H196" s="54"/>
      <c r="I196" s="14"/>
      <c r="J196" s="14"/>
      <c r="K196" s="14"/>
      <c r="L196" s="111"/>
      <c r="M196" s="14"/>
      <c r="N196" s="14"/>
      <c r="O196" s="14"/>
      <c r="P196" s="14"/>
      <c r="Q196" s="11"/>
    </row>
    <row r="197" spans="1:17" s="12" customFormat="1" ht="19.5" customHeight="1" thickBot="1" x14ac:dyDescent="0.35">
      <c r="A197" s="9"/>
      <c r="B197" s="14"/>
      <c r="C197" s="14"/>
      <c r="D197" s="123" t="s">
        <v>30</v>
      </c>
      <c r="E197" s="123"/>
      <c r="F197" s="123"/>
      <c r="G197" s="123"/>
      <c r="H197" s="123"/>
      <c r="I197" s="123"/>
      <c r="J197" s="123"/>
      <c r="K197" s="111"/>
      <c r="L197" s="50"/>
      <c r="M197" s="14"/>
      <c r="N197" s="14"/>
      <c r="O197" s="14"/>
      <c r="P197" s="14"/>
      <c r="Q197" s="11"/>
    </row>
    <row r="198" spans="1:17" s="12" customFormat="1" ht="20.100000000000001" customHeight="1" thickBot="1" x14ac:dyDescent="0.35">
      <c r="A198" s="9"/>
      <c r="B198" s="14"/>
      <c r="C198" s="14"/>
      <c r="D198" s="113">
        <v>1</v>
      </c>
      <c r="E198" s="137" t="s">
        <v>4</v>
      </c>
      <c r="F198" s="137"/>
      <c r="G198" s="137"/>
      <c r="H198" s="137"/>
      <c r="I198" s="36">
        <v>12</v>
      </c>
      <c r="J198" s="32">
        <f>I198/I203</f>
        <v>0.32432432432432434</v>
      </c>
      <c r="K198" s="50"/>
      <c r="L198" s="50"/>
      <c r="M198" s="14"/>
      <c r="N198" s="14"/>
      <c r="O198" s="14"/>
      <c r="P198" s="14"/>
      <c r="Q198" s="11"/>
    </row>
    <row r="199" spans="1:17" s="12" customFormat="1" ht="20.100000000000001" customHeight="1" thickBot="1" x14ac:dyDescent="0.35">
      <c r="A199" s="9"/>
      <c r="B199" s="14"/>
      <c r="C199" s="14"/>
      <c r="D199" s="113">
        <v>2</v>
      </c>
      <c r="E199" s="137" t="str">
        <f>+'[1]ACUM-MAYO'!A187</f>
        <v>CORREO ELECTRONICO</v>
      </c>
      <c r="F199" s="137"/>
      <c r="G199" s="137"/>
      <c r="H199" s="137"/>
      <c r="I199" s="36">
        <v>3</v>
      </c>
      <c r="J199" s="88">
        <f>I199/I203</f>
        <v>8.1081081081081086E-2</v>
      </c>
      <c r="K199" s="50"/>
      <c r="L199" s="50"/>
      <c r="M199" s="14"/>
      <c r="N199" s="14"/>
      <c r="O199" s="14"/>
      <c r="P199" s="14"/>
      <c r="Q199" s="11"/>
    </row>
    <row r="200" spans="1:17" s="12" customFormat="1" ht="20.100000000000001" customHeight="1" thickBot="1" x14ac:dyDescent="0.35">
      <c r="A200" s="9"/>
      <c r="B200" s="14"/>
      <c r="C200" s="14"/>
      <c r="D200" s="89">
        <v>3</v>
      </c>
      <c r="E200" s="137" t="str">
        <f>+'[1]ACUM-MAYO'!A188</f>
        <v>NOTIFICACIÓN PERSONAL</v>
      </c>
      <c r="F200" s="137"/>
      <c r="G200" s="137"/>
      <c r="H200" s="137"/>
      <c r="I200" s="36">
        <v>22</v>
      </c>
      <c r="J200" s="88">
        <f>I200/I203</f>
        <v>0.59459459459459463</v>
      </c>
      <c r="K200" s="50"/>
      <c r="L200" s="50"/>
      <c r="M200" s="14"/>
      <c r="N200" s="14"/>
      <c r="O200" s="14"/>
      <c r="P200" s="14"/>
      <c r="Q200" s="11"/>
    </row>
    <row r="201" spans="1:17" s="12" customFormat="1" ht="20.100000000000001" customHeight="1" thickBot="1" x14ac:dyDescent="0.35">
      <c r="A201" s="9"/>
      <c r="B201" s="14"/>
      <c r="C201" s="14"/>
      <c r="D201" s="113">
        <v>4</v>
      </c>
      <c r="E201" s="137" t="str">
        <f>+'[1]ACUM-MAYO'!A189</f>
        <v>LISTAS</v>
      </c>
      <c r="F201" s="137"/>
      <c r="G201" s="137"/>
      <c r="H201" s="137"/>
      <c r="I201" s="36">
        <v>0</v>
      </c>
      <c r="J201" s="90">
        <f>I201/I203</f>
        <v>0</v>
      </c>
      <c r="K201" s="50"/>
      <c r="L201" s="51"/>
      <c r="M201" s="14"/>
      <c r="N201" s="14"/>
      <c r="O201" s="14"/>
      <c r="P201" s="14"/>
      <c r="Q201" s="11"/>
    </row>
    <row r="202" spans="1:17" s="12" customFormat="1" ht="17.25" thickBot="1" x14ac:dyDescent="0.35">
      <c r="A202" s="9"/>
      <c r="B202" s="14"/>
      <c r="C202" s="14"/>
      <c r="D202" s="14"/>
      <c r="E202" s="14"/>
      <c r="F202" s="14"/>
      <c r="G202" s="14"/>
      <c r="H202" s="14"/>
      <c r="I202" s="49"/>
      <c r="J202" s="51"/>
      <c r="K202" s="51"/>
      <c r="L202" s="53"/>
      <c r="M202" s="14"/>
      <c r="N202" s="14"/>
      <c r="O202" s="14"/>
      <c r="P202" s="14"/>
      <c r="Q202" s="11"/>
    </row>
    <row r="203" spans="1:17" s="12" customFormat="1" ht="18" thickBot="1" x14ac:dyDescent="0.35">
      <c r="A203" s="9"/>
      <c r="B203" s="14"/>
      <c r="C203" s="14"/>
      <c r="D203" s="21"/>
      <c r="E203" s="52"/>
      <c r="F203" s="52"/>
      <c r="G203" s="52"/>
      <c r="H203" s="44" t="s">
        <v>7</v>
      </c>
      <c r="I203" s="44">
        <f>SUM(I198:I202)</f>
        <v>37</v>
      </c>
      <c r="J203" s="91">
        <f>SUM(J198:J202)</f>
        <v>1</v>
      </c>
      <c r="K203" s="53"/>
      <c r="L203" s="46"/>
      <c r="M203" s="14"/>
      <c r="N203" s="14"/>
      <c r="O203" s="14"/>
      <c r="P203" s="14"/>
      <c r="Q203" s="11"/>
    </row>
    <row r="204" spans="1:17" s="12" customFormat="1" ht="15.75" customHeight="1" x14ac:dyDescent="0.3">
      <c r="A204" s="9"/>
      <c r="B204" s="14"/>
      <c r="C204" s="14"/>
      <c r="D204" s="21"/>
      <c r="E204" s="52"/>
      <c r="F204" s="52"/>
      <c r="G204" s="52"/>
      <c r="H204" s="52"/>
      <c r="I204" s="52"/>
      <c r="J204" s="52"/>
      <c r="K204" s="52"/>
      <c r="L204" s="14"/>
      <c r="M204" s="14"/>
      <c r="N204" s="14"/>
      <c r="O204" s="14"/>
      <c r="P204" s="14"/>
      <c r="Q204" s="11"/>
    </row>
    <row r="205" spans="1:17" s="12" customFormat="1" ht="16.5" x14ac:dyDescent="0.3">
      <c r="A205" s="9"/>
      <c r="B205" s="14"/>
      <c r="C205" s="14"/>
      <c r="D205" s="14"/>
      <c r="E205" s="14"/>
      <c r="F205" s="14"/>
      <c r="G205" s="14"/>
      <c r="H205" s="14"/>
      <c r="I205" s="14"/>
      <c r="J205" s="14"/>
      <c r="K205" s="14"/>
      <c r="L205" s="14"/>
      <c r="M205" s="14"/>
      <c r="N205" s="14"/>
      <c r="O205" s="14"/>
      <c r="P205" s="14"/>
      <c r="Q205" s="11"/>
    </row>
    <row r="206" spans="1:17" s="22" customFormat="1" ht="17.25" x14ac:dyDescent="0.3">
      <c r="A206" s="20"/>
      <c r="B206" s="21"/>
      <c r="C206" s="21"/>
      <c r="D206" s="14"/>
      <c r="E206" s="14"/>
      <c r="F206" s="14"/>
      <c r="G206" s="14"/>
      <c r="H206" s="14"/>
      <c r="I206" s="14"/>
      <c r="J206" s="14"/>
      <c r="K206" s="14"/>
      <c r="L206" s="14"/>
      <c r="M206" s="21"/>
      <c r="N206" s="21"/>
      <c r="O206" s="21"/>
      <c r="P206" s="21"/>
      <c r="Q206" s="23"/>
    </row>
    <row r="207" spans="1:17" s="12" customFormat="1" ht="16.5" x14ac:dyDescent="0.3">
      <c r="A207" s="9"/>
      <c r="B207" s="14"/>
      <c r="C207" s="14"/>
      <c r="D207" s="14"/>
      <c r="E207" s="14"/>
      <c r="F207" s="14"/>
      <c r="G207" s="14"/>
      <c r="H207" s="14"/>
      <c r="I207" s="14"/>
      <c r="J207" s="14"/>
      <c r="K207" s="14"/>
      <c r="L207" s="14"/>
      <c r="M207" s="14"/>
      <c r="N207" s="14"/>
      <c r="O207" s="14"/>
      <c r="P207" s="14"/>
      <c r="Q207" s="11"/>
    </row>
    <row r="208" spans="1:17" s="12" customFormat="1" ht="16.5" x14ac:dyDescent="0.3">
      <c r="A208" s="9"/>
      <c r="B208" s="14"/>
      <c r="C208" s="14"/>
      <c r="D208" s="14"/>
      <c r="E208" s="14"/>
      <c r="F208" s="14"/>
      <c r="G208" s="14"/>
      <c r="H208" s="14"/>
      <c r="I208" s="14"/>
      <c r="J208" s="14"/>
      <c r="K208" s="14"/>
      <c r="L208" s="14"/>
      <c r="M208" s="14"/>
      <c r="N208" s="14"/>
      <c r="O208" s="14"/>
      <c r="P208" s="14"/>
      <c r="Q208" s="11"/>
    </row>
    <row r="209" spans="1:17" s="12" customFormat="1" ht="16.5" x14ac:dyDescent="0.3">
      <c r="A209" s="9"/>
      <c r="B209" s="14"/>
      <c r="C209" s="14"/>
      <c r="D209" s="14"/>
      <c r="E209" s="14"/>
      <c r="F209" s="14"/>
      <c r="G209" s="14"/>
      <c r="H209" s="14"/>
      <c r="I209" s="14"/>
      <c r="J209" s="14"/>
      <c r="K209" s="14"/>
      <c r="L209" s="14"/>
      <c r="M209" s="14"/>
      <c r="N209" s="14"/>
      <c r="O209" s="14"/>
      <c r="P209" s="14"/>
      <c r="Q209" s="11"/>
    </row>
    <row r="210" spans="1:17" s="12" customFormat="1" ht="16.5" x14ac:dyDescent="0.3">
      <c r="A210" s="9"/>
      <c r="B210" s="14"/>
      <c r="C210" s="14"/>
      <c r="D210" s="14"/>
      <c r="E210" s="14"/>
      <c r="F210" s="14"/>
      <c r="G210" s="14"/>
      <c r="H210" s="14"/>
      <c r="I210" s="14"/>
      <c r="J210" s="14"/>
      <c r="K210" s="14"/>
      <c r="L210" s="14"/>
      <c r="M210" s="14"/>
      <c r="N210" s="14"/>
      <c r="O210" s="14"/>
      <c r="P210" s="14"/>
      <c r="Q210" s="11"/>
    </row>
    <row r="211" spans="1:17" s="12" customFormat="1" ht="16.5" x14ac:dyDescent="0.3">
      <c r="A211" s="9"/>
      <c r="B211" s="14"/>
      <c r="C211" s="14"/>
      <c r="D211" s="14"/>
      <c r="E211" s="14"/>
      <c r="F211" s="14"/>
      <c r="G211" s="14"/>
      <c r="H211" s="14"/>
      <c r="I211" s="14"/>
      <c r="J211" s="14"/>
      <c r="K211" s="14"/>
      <c r="L211" s="14"/>
      <c r="M211" s="14"/>
      <c r="N211" s="14"/>
      <c r="O211" s="14"/>
      <c r="P211" s="14"/>
      <c r="Q211" s="11"/>
    </row>
    <row r="212" spans="1:17" s="12" customFormat="1" ht="16.5" x14ac:dyDescent="0.3">
      <c r="A212" s="9"/>
      <c r="B212" s="14"/>
      <c r="C212" s="14"/>
      <c r="D212" s="14"/>
      <c r="E212" s="14"/>
      <c r="F212" s="14"/>
      <c r="G212" s="14"/>
      <c r="H212" s="14"/>
      <c r="I212" s="14"/>
      <c r="J212" s="14"/>
      <c r="K212" s="14"/>
      <c r="L212" s="14"/>
      <c r="M212" s="14"/>
      <c r="N212" s="14"/>
      <c r="O212" s="14"/>
      <c r="P212" s="14"/>
      <c r="Q212" s="11"/>
    </row>
    <row r="213" spans="1:17" s="12" customFormat="1" ht="16.5" x14ac:dyDescent="0.3">
      <c r="A213" s="9"/>
      <c r="B213" s="14"/>
      <c r="C213" s="14"/>
      <c r="D213" s="14"/>
      <c r="E213" s="14"/>
      <c r="F213" s="14"/>
      <c r="G213" s="14"/>
      <c r="H213" s="14"/>
      <c r="I213" s="14"/>
      <c r="J213" s="14"/>
      <c r="K213" s="14"/>
      <c r="L213" s="14"/>
      <c r="M213" s="14"/>
      <c r="N213" s="14"/>
      <c r="O213" s="14"/>
      <c r="P213" s="14"/>
      <c r="Q213" s="11"/>
    </row>
    <row r="214" spans="1:17" s="12" customFormat="1" ht="16.5" x14ac:dyDescent="0.3">
      <c r="A214" s="9"/>
      <c r="B214" s="14"/>
      <c r="C214" s="14"/>
      <c r="D214" s="14"/>
      <c r="E214" s="14"/>
      <c r="F214" s="14"/>
      <c r="G214" s="14"/>
      <c r="H214" s="14"/>
      <c r="I214" s="14"/>
      <c r="J214" s="14"/>
      <c r="K214" s="14"/>
      <c r="L214" s="14"/>
      <c r="M214" s="14"/>
      <c r="N214" s="14"/>
      <c r="O214" s="14"/>
      <c r="P214" s="14"/>
      <c r="Q214" s="11"/>
    </row>
    <row r="215" spans="1:17" s="12" customFormat="1" ht="16.5" x14ac:dyDescent="0.3">
      <c r="A215" s="9"/>
      <c r="B215" s="14"/>
      <c r="C215" s="14"/>
      <c r="D215" s="14"/>
      <c r="E215" s="14"/>
      <c r="F215" s="14"/>
      <c r="G215" s="14"/>
      <c r="H215" s="14"/>
      <c r="I215" s="14"/>
      <c r="J215" s="14"/>
      <c r="K215" s="14"/>
      <c r="L215" s="14"/>
      <c r="M215" s="14"/>
      <c r="N215" s="14"/>
      <c r="O215" s="14"/>
      <c r="P215" s="14"/>
      <c r="Q215" s="11"/>
    </row>
    <row r="216" spans="1:17" s="12" customFormat="1" ht="16.5" x14ac:dyDescent="0.3">
      <c r="A216" s="9"/>
      <c r="B216" s="14"/>
      <c r="C216" s="14"/>
      <c r="D216" s="14"/>
      <c r="E216" s="14"/>
      <c r="F216" s="14"/>
      <c r="G216" s="14"/>
      <c r="H216" s="14"/>
      <c r="I216" s="14"/>
      <c r="J216" s="14"/>
      <c r="K216" s="14"/>
      <c r="L216" s="14"/>
      <c r="M216" s="14"/>
      <c r="N216" s="14"/>
      <c r="O216" s="14"/>
      <c r="P216" s="14"/>
      <c r="Q216" s="11"/>
    </row>
    <row r="217" spans="1:17" s="12" customFormat="1" ht="16.5" x14ac:dyDescent="0.3">
      <c r="A217" s="9"/>
      <c r="B217" s="14"/>
      <c r="C217" s="14"/>
      <c r="D217" s="14"/>
      <c r="E217" s="14"/>
      <c r="F217" s="14"/>
      <c r="G217" s="14"/>
      <c r="H217" s="14"/>
      <c r="I217" s="14"/>
      <c r="J217" s="14"/>
      <c r="K217" s="14"/>
      <c r="L217" s="14"/>
      <c r="M217" s="14"/>
      <c r="N217" s="14"/>
      <c r="O217" s="14"/>
      <c r="P217" s="14"/>
      <c r="Q217" s="11"/>
    </row>
    <row r="218" spans="1:17" s="12" customFormat="1" ht="16.5" x14ac:dyDescent="0.3">
      <c r="A218" s="9"/>
      <c r="B218" s="14"/>
      <c r="C218" s="14"/>
      <c r="D218" s="14"/>
      <c r="E218" s="14"/>
      <c r="F218" s="14"/>
      <c r="G218" s="14"/>
      <c r="H218" s="14"/>
      <c r="I218" s="14"/>
      <c r="J218" s="14"/>
      <c r="K218" s="14"/>
      <c r="L218" s="14"/>
      <c r="M218" s="14"/>
      <c r="N218" s="14"/>
      <c r="O218" s="14"/>
      <c r="P218" s="14"/>
      <c r="Q218" s="11"/>
    </row>
    <row r="219" spans="1:17" s="12" customFormat="1" ht="16.5" x14ac:dyDescent="0.3">
      <c r="A219" s="9"/>
      <c r="B219" s="14"/>
      <c r="C219" s="14"/>
      <c r="D219" s="14"/>
      <c r="E219" s="14"/>
      <c r="F219" s="14"/>
      <c r="G219" s="14"/>
      <c r="H219" s="14"/>
      <c r="I219" s="14"/>
      <c r="J219" s="14"/>
      <c r="K219" s="14"/>
      <c r="L219" s="14"/>
      <c r="M219" s="14"/>
      <c r="N219" s="14"/>
      <c r="O219" s="14"/>
      <c r="P219" s="14"/>
      <c r="Q219" s="11"/>
    </row>
    <row r="220" spans="1:17" s="12" customFormat="1" ht="16.5" x14ac:dyDescent="0.3">
      <c r="A220" s="9"/>
      <c r="B220" s="14"/>
      <c r="C220" s="14"/>
      <c r="D220" s="14"/>
      <c r="E220" s="14"/>
      <c r="F220" s="14"/>
      <c r="G220" s="14"/>
      <c r="H220" s="14"/>
      <c r="I220" s="14"/>
      <c r="J220" s="14"/>
      <c r="K220" s="14"/>
      <c r="L220" s="14"/>
      <c r="M220" s="14"/>
      <c r="N220" s="14"/>
      <c r="O220" s="14"/>
      <c r="P220" s="14"/>
      <c r="Q220" s="11"/>
    </row>
    <row r="221" spans="1:17" s="12" customFormat="1" ht="16.5" x14ac:dyDescent="0.3">
      <c r="A221" s="9"/>
      <c r="B221" s="14"/>
      <c r="C221" s="14"/>
      <c r="D221" s="14"/>
      <c r="E221" s="14"/>
      <c r="F221" s="14"/>
      <c r="G221" s="14"/>
      <c r="H221" s="14"/>
      <c r="I221" s="14"/>
      <c r="J221" s="14"/>
      <c r="K221" s="14"/>
      <c r="L221" s="14"/>
      <c r="M221" s="14"/>
      <c r="N221" s="14"/>
      <c r="O221" s="14"/>
      <c r="P221" s="14"/>
      <c r="Q221" s="11"/>
    </row>
    <row r="222" spans="1:17" s="12" customFormat="1" ht="16.5" x14ac:dyDescent="0.3">
      <c r="A222" s="9"/>
      <c r="B222" s="14"/>
      <c r="C222" s="14"/>
      <c r="D222" s="14"/>
      <c r="E222" s="14"/>
      <c r="F222" s="14"/>
      <c r="G222" s="14"/>
      <c r="H222" s="14"/>
      <c r="I222" s="14"/>
      <c r="J222" s="14"/>
      <c r="K222" s="14"/>
      <c r="L222" s="14"/>
      <c r="M222" s="14"/>
      <c r="N222" s="14"/>
      <c r="O222" s="14"/>
      <c r="P222" s="14"/>
      <c r="Q222" s="11"/>
    </row>
    <row r="223" spans="1:17" s="12" customFormat="1" ht="17.25" thickBot="1" x14ac:dyDescent="0.35">
      <c r="A223" s="9"/>
      <c r="B223" s="14"/>
      <c r="C223" s="14"/>
      <c r="D223" s="14"/>
      <c r="E223" s="14"/>
      <c r="F223" s="14"/>
      <c r="G223" s="14"/>
      <c r="H223" s="14"/>
      <c r="I223" s="14"/>
      <c r="J223" s="14"/>
      <c r="K223" s="14"/>
      <c r="L223" s="14"/>
      <c r="M223" s="14"/>
      <c r="N223" s="14"/>
      <c r="O223" s="14"/>
      <c r="P223" s="14"/>
      <c r="Q223" s="11"/>
    </row>
    <row r="224" spans="1:17" s="12" customFormat="1" ht="20.100000000000001" customHeight="1" thickBot="1" x14ac:dyDescent="0.35">
      <c r="A224" s="9"/>
      <c r="B224" s="14"/>
      <c r="C224" s="14"/>
      <c r="D224" s="138" t="s">
        <v>31</v>
      </c>
      <c r="E224" s="138"/>
      <c r="F224" s="138"/>
      <c r="G224" s="138"/>
      <c r="H224" s="14"/>
      <c r="I224" s="14"/>
      <c r="J224" s="14"/>
      <c r="K224" s="14"/>
      <c r="L224" s="14"/>
      <c r="M224" s="14"/>
      <c r="N224" s="14"/>
      <c r="O224" s="14"/>
      <c r="P224" s="14"/>
      <c r="Q224" s="11"/>
    </row>
    <row r="225" spans="1:17" s="12" customFormat="1" ht="30" customHeight="1" x14ac:dyDescent="0.3">
      <c r="A225" s="9"/>
      <c r="B225" s="14"/>
      <c r="C225" s="14"/>
      <c r="D225" s="92">
        <v>1</v>
      </c>
      <c r="E225" s="139" t="s">
        <v>32</v>
      </c>
      <c r="F225" s="140"/>
      <c r="G225" s="92">
        <v>3</v>
      </c>
      <c r="H225" s="14"/>
      <c r="I225" s="14"/>
      <c r="J225" s="14"/>
      <c r="K225" s="14"/>
      <c r="L225" s="14"/>
      <c r="M225" s="14"/>
      <c r="N225" s="14"/>
      <c r="O225" s="14"/>
      <c r="P225" s="14"/>
      <c r="Q225" s="11"/>
    </row>
    <row r="226" spans="1:17" s="12" customFormat="1" ht="30" customHeight="1" x14ac:dyDescent="0.3">
      <c r="A226" s="9"/>
      <c r="B226" s="14"/>
      <c r="C226" s="14"/>
      <c r="D226" s="93">
        <v>2</v>
      </c>
      <c r="E226" s="141" t="s">
        <v>33</v>
      </c>
      <c r="F226" s="142"/>
      <c r="G226" s="93">
        <v>6</v>
      </c>
      <c r="H226" s="14"/>
      <c r="I226" s="14"/>
      <c r="J226" s="14"/>
      <c r="K226" s="14"/>
      <c r="L226" s="14"/>
      <c r="M226" s="14"/>
      <c r="N226" s="14"/>
      <c r="O226" s="14"/>
      <c r="P226" s="14"/>
      <c r="Q226" s="11"/>
    </row>
    <row r="227" spans="1:17" s="12" customFormat="1" ht="30" customHeight="1" x14ac:dyDescent="0.3">
      <c r="A227" s="9"/>
      <c r="B227" s="14"/>
      <c r="C227" s="57"/>
      <c r="D227" s="93">
        <v>3</v>
      </c>
      <c r="E227" s="143" t="s">
        <v>40</v>
      </c>
      <c r="F227" s="144"/>
      <c r="G227" s="93">
        <v>1</v>
      </c>
      <c r="H227" s="14"/>
      <c r="I227" s="14"/>
      <c r="J227" s="14"/>
      <c r="K227" s="14"/>
      <c r="L227" s="14"/>
      <c r="M227" s="14"/>
      <c r="N227" s="14"/>
      <c r="O227" s="14"/>
      <c r="P227" s="11"/>
      <c r="Q227" s="58"/>
    </row>
    <row r="228" spans="1:17" s="12" customFormat="1" ht="30" customHeight="1" x14ac:dyDescent="0.3">
      <c r="A228" s="9"/>
      <c r="B228" s="14"/>
      <c r="C228" s="57"/>
      <c r="D228" s="93">
        <v>4</v>
      </c>
      <c r="E228" s="143" t="s">
        <v>34</v>
      </c>
      <c r="F228" s="144"/>
      <c r="G228" s="93">
        <v>0</v>
      </c>
      <c r="H228" s="14"/>
      <c r="I228" s="14"/>
      <c r="J228" s="14"/>
      <c r="K228" s="14"/>
      <c r="L228" s="14"/>
      <c r="M228" s="14"/>
      <c r="N228" s="14"/>
      <c r="O228" s="14"/>
      <c r="P228" s="11"/>
      <c r="Q228" s="58"/>
    </row>
    <row r="229" spans="1:17" s="12" customFormat="1" ht="30" customHeight="1" x14ac:dyDescent="0.3">
      <c r="A229" s="9"/>
      <c r="B229" s="14"/>
      <c r="C229" s="57"/>
      <c r="D229" s="93">
        <v>5</v>
      </c>
      <c r="E229" s="143" t="s">
        <v>35</v>
      </c>
      <c r="F229" s="144"/>
      <c r="G229" s="93">
        <v>0</v>
      </c>
      <c r="H229" s="14"/>
      <c r="I229" s="14"/>
      <c r="J229" s="14"/>
      <c r="K229" s="14"/>
      <c r="L229" s="14"/>
      <c r="M229" s="14"/>
      <c r="N229" s="14"/>
      <c r="O229" s="14"/>
      <c r="P229" s="11"/>
      <c r="Q229" s="58"/>
    </row>
    <row r="230" spans="1:17" s="12" customFormat="1" ht="30" customHeight="1" x14ac:dyDescent="0.3">
      <c r="A230" s="9"/>
      <c r="B230" s="14"/>
      <c r="C230" s="57"/>
      <c r="D230" s="93">
        <v>6</v>
      </c>
      <c r="E230" s="143" t="s">
        <v>36</v>
      </c>
      <c r="F230" s="144"/>
      <c r="G230" s="93">
        <v>1</v>
      </c>
      <c r="H230" s="14"/>
      <c r="I230" s="14"/>
      <c r="J230" s="14"/>
      <c r="K230" s="14"/>
      <c r="L230" s="14"/>
      <c r="M230" s="14"/>
      <c r="N230" s="14"/>
      <c r="O230" s="14"/>
      <c r="P230" s="11"/>
      <c r="Q230" s="58"/>
    </row>
    <row r="231" spans="1:17" s="12" customFormat="1" ht="30" customHeight="1" thickBot="1" x14ac:dyDescent="0.35">
      <c r="A231" s="9"/>
      <c r="B231" s="14"/>
      <c r="C231" s="57"/>
      <c r="D231" s="94">
        <v>7</v>
      </c>
      <c r="E231" s="145" t="s">
        <v>37</v>
      </c>
      <c r="F231" s="146"/>
      <c r="G231" s="94">
        <v>26</v>
      </c>
      <c r="H231" s="14"/>
      <c r="I231" s="14"/>
      <c r="J231" s="14" t="s">
        <v>8</v>
      </c>
      <c r="K231" s="14"/>
      <c r="L231" s="14"/>
      <c r="M231" s="14"/>
      <c r="N231" s="14"/>
      <c r="O231" s="14"/>
      <c r="P231" s="11"/>
      <c r="Q231" s="58"/>
    </row>
    <row r="232" spans="1:17" s="12" customFormat="1" ht="30" customHeight="1" thickBot="1" x14ac:dyDescent="0.35">
      <c r="A232" s="9"/>
      <c r="B232" s="14"/>
      <c r="C232" s="57"/>
      <c r="D232" s="147" t="s">
        <v>7</v>
      </c>
      <c r="E232" s="148"/>
      <c r="F232" s="149"/>
      <c r="G232" s="95">
        <f>SUM(G225:G231)</f>
        <v>37</v>
      </c>
      <c r="H232" s="59"/>
      <c r="I232" s="14"/>
      <c r="J232" s="14"/>
      <c r="K232" s="14"/>
      <c r="L232" s="14"/>
      <c r="M232" s="14"/>
      <c r="N232" s="14"/>
      <c r="O232" s="14"/>
      <c r="P232" s="11"/>
      <c r="Q232" s="58"/>
    </row>
    <row r="233" spans="1:17" s="12" customFormat="1" ht="21" customHeight="1" x14ac:dyDescent="0.3">
      <c r="A233" s="9"/>
      <c r="B233" s="14"/>
      <c r="C233" s="57"/>
      <c r="D233" s="83" t="s">
        <v>38</v>
      </c>
      <c r="E233" s="14"/>
      <c r="F233" s="14"/>
      <c r="G233" s="14"/>
      <c r="H233" s="14"/>
      <c r="I233" s="14"/>
      <c r="J233" s="14"/>
      <c r="K233" s="14"/>
      <c r="L233" s="14"/>
      <c r="M233" s="14"/>
      <c r="N233" s="14"/>
      <c r="O233" s="14"/>
      <c r="P233" s="11"/>
      <c r="Q233" s="58"/>
    </row>
    <row r="234" spans="1:17" s="12" customFormat="1" ht="15.75" customHeight="1" x14ac:dyDescent="0.3">
      <c r="A234" s="9"/>
      <c r="B234" s="14"/>
      <c r="C234" s="57"/>
      <c r="D234" s="14"/>
      <c r="E234" s="14"/>
      <c r="F234" s="14"/>
      <c r="G234" s="14"/>
      <c r="H234" s="14"/>
      <c r="I234" s="14"/>
      <c r="J234" s="14"/>
      <c r="K234" s="14"/>
      <c r="L234" s="14"/>
      <c r="M234" s="14"/>
      <c r="N234" s="14"/>
      <c r="O234" s="14"/>
      <c r="P234" s="11"/>
      <c r="Q234" s="58"/>
    </row>
    <row r="235" spans="1:17" s="12" customFormat="1" ht="15.75" customHeight="1" thickBot="1" x14ac:dyDescent="0.35">
      <c r="A235" s="9"/>
      <c r="B235" s="14"/>
      <c r="C235" s="57"/>
      <c r="D235" s="14"/>
      <c r="E235" s="14"/>
      <c r="F235" s="14"/>
      <c r="G235" s="14"/>
      <c r="H235" s="14"/>
      <c r="I235" s="14"/>
      <c r="J235" s="14"/>
      <c r="K235" s="14"/>
      <c r="L235" s="14"/>
      <c r="M235" s="14"/>
      <c r="N235" s="14"/>
      <c r="O235" s="14"/>
      <c r="P235" s="11"/>
      <c r="Q235" s="58"/>
    </row>
    <row r="236" spans="1:17" s="12" customFormat="1" ht="15.75" customHeight="1" thickBot="1" x14ac:dyDescent="0.35">
      <c r="A236" s="9"/>
      <c r="B236" s="130" t="s">
        <v>39</v>
      </c>
      <c r="C236" s="131"/>
      <c r="D236" s="131"/>
      <c r="E236" s="131"/>
      <c r="F236" s="131"/>
      <c r="G236" s="131"/>
      <c r="H236" s="131"/>
      <c r="I236" s="131"/>
      <c r="J236" s="131"/>
      <c r="K236" s="131"/>
      <c r="L236" s="131"/>
      <c r="M236" s="131"/>
      <c r="N236" s="131"/>
      <c r="O236" s="132"/>
      <c r="P236" s="11"/>
      <c r="Q236" s="58"/>
    </row>
    <row r="237" spans="1:17" s="12" customFormat="1" ht="15.75" customHeight="1" x14ac:dyDescent="0.3">
      <c r="A237" s="9"/>
      <c r="B237" s="26"/>
      <c r="C237" s="60"/>
      <c r="D237" s="26"/>
      <c r="E237" s="26"/>
      <c r="F237" s="26"/>
      <c r="G237" s="26"/>
      <c r="H237" s="26"/>
      <c r="I237" s="26"/>
      <c r="J237" s="26"/>
      <c r="K237" s="26"/>
      <c r="L237" s="26"/>
      <c r="M237" s="26"/>
      <c r="N237" s="26"/>
      <c r="O237" s="26"/>
      <c r="P237" s="11"/>
      <c r="Q237" s="58"/>
    </row>
    <row r="238" spans="1:17" s="12" customFormat="1" ht="15.75" customHeight="1" x14ac:dyDescent="0.3">
      <c r="A238" s="9"/>
      <c r="B238" s="26"/>
      <c r="C238" s="60"/>
      <c r="D238" s="26"/>
      <c r="E238" s="26"/>
      <c r="F238" s="26"/>
      <c r="G238" s="26"/>
      <c r="H238" s="26"/>
      <c r="I238" s="26"/>
      <c r="J238" s="26"/>
      <c r="K238" s="26"/>
      <c r="L238" s="26"/>
      <c r="M238" s="26"/>
      <c r="N238" s="26"/>
      <c r="O238" s="26"/>
      <c r="P238" s="11"/>
      <c r="Q238" s="58"/>
    </row>
    <row r="239" spans="1:17" s="12" customFormat="1" ht="15.75" customHeight="1" x14ac:dyDescent="0.3">
      <c r="A239" s="9"/>
      <c r="B239" s="26"/>
      <c r="C239" s="60"/>
      <c r="D239" s="26"/>
      <c r="E239" s="26"/>
      <c r="F239" s="26"/>
      <c r="G239" s="26"/>
      <c r="H239" s="26"/>
      <c r="I239" s="26"/>
      <c r="J239" s="26"/>
      <c r="K239" s="26"/>
      <c r="L239" s="61"/>
      <c r="M239" s="26"/>
      <c r="N239" s="26"/>
      <c r="O239" s="26"/>
      <c r="P239" s="11"/>
      <c r="Q239" s="58"/>
    </row>
    <row r="240" spans="1:17" s="12" customFormat="1" ht="15.75" customHeight="1" x14ac:dyDescent="0.3">
      <c r="A240" s="9"/>
      <c r="B240" s="26"/>
      <c r="C240" s="60"/>
      <c r="D240" s="26"/>
      <c r="E240" s="26"/>
      <c r="F240" s="26"/>
      <c r="G240" s="26"/>
      <c r="H240" s="22"/>
      <c r="I240" s="61"/>
      <c r="J240" s="61"/>
      <c r="K240" s="61"/>
      <c r="L240" s="26"/>
      <c r="M240" s="26"/>
      <c r="N240" s="26"/>
      <c r="O240" s="26"/>
      <c r="P240" s="11"/>
      <c r="Q240" s="58"/>
    </row>
    <row r="241" spans="1:17" s="12" customFormat="1" ht="16.5" x14ac:dyDescent="0.3">
      <c r="A241" s="9"/>
      <c r="B241" s="26"/>
      <c r="C241" s="26"/>
      <c r="D241" s="26"/>
      <c r="E241" s="26"/>
      <c r="F241" s="26"/>
      <c r="G241" s="26"/>
      <c r="H241" s="26"/>
      <c r="I241" s="26"/>
      <c r="J241" s="26"/>
      <c r="K241" s="26"/>
      <c r="L241" s="26"/>
      <c r="M241" s="26"/>
      <c r="N241" s="26"/>
      <c r="O241" s="26"/>
      <c r="P241" s="14"/>
      <c r="Q241" s="11"/>
    </row>
    <row r="242" spans="1:17" s="22" customFormat="1" ht="17.25" x14ac:dyDescent="0.3">
      <c r="A242" s="20"/>
      <c r="B242" s="61"/>
      <c r="C242" s="61"/>
      <c r="D242" s="26"/>
      <c r="E242" s="26"/>
      <c r="F242" s="26"/>
      <c r="G242" s="26"/>
      <c r="H242" s="26"/>
      <c r="I242" s="26"/>
      <c r="J242" s="26"/>
      <c r="K242" s="26"/>
      <c r="L242" s="26"/>
      <c r="M242" s="61"/>
      <c r="N242" s="61"/>
      <c r="O242" s="61"/>
      <c r="P242" s="21"/>
      <c r="Q242" s="23"/>
    </row>
    <row r="243" spans="1:17" s="12" customFormat="1" ht="16.5" x14ac:dyDescent="0.3">
      <c r="A243" s="9"/>
      <c r="B243" s="26"/>
      <c r="C243" s="26"/>
      <c r="D243" s="26"/>
      <c r="E243" s="26"/>
      <c r="F243" s="26"/>
      <c r="G243" s="26"/>
      <c r="H243" s="26"/>
      <c r="I243" s="26"/>
      <c r="J243" s="26"/>
      <c r="K243" s="26"/>
      <c r="L243" s="26"/>
      <c r="M243" s="26"/>
      <c r="N243" s="26"/>
      <c r="O243" s="26"/>
      <c r="P243" s="14"/>
      <c r="Q243" s="11"/>
    </row>
    <row r="244" spans="1:17" s="12" customFormat="1" ht="16.5" x14ac:dyDescent="0.3">
      <c r="A244" s="9"/>
      <c r="B244" s="26"/>
      <c r="C244" s="26"/>
      <c r="D244" s="26"/>
      <c r="E244" s="26"/>
      <c r="F244" s="26"/>
      <c r="G244" s="26"/>
      <c r="H244" s="26"/>
      <c r="I244" s="26"/>
      <c r="J244" s="26"/>
      <c r="K244" s="26"/>
      <c r="M244" s="26"/>
      <c r="N244" s="26"/>
      <c r="O244" s="26"/>
      <c r="P244" s="14"/>
      <c r="Q244" s="11"/>
    </row>
    <row r="245" spans="1:17" s="12" customFormat="1" ht="24" customHeight="1" x14ac:dyDescent="0.3">
      <c r="A245" s="9"/>
      <c r="B245" s="26"/>
      <c r="L245" s="26"/>
      <c r="P245" s="48"/>
      <c r="Q245" s="11"/>
    </row>
    <row r="246" spans="1:17" s="12" customFormat="1" ht="16.5" x14ac:dyDescent="0.3">
      <c r="A246" s="9"/>
      <c r="B246" s="26"/>
      <c r="C246" s="26"/>
      <c r="D246" s="26"/>
      <c r="E246" s="26"/>
      <c r="F246" s="26"/>
      <c r="G246" s="26"/>
      <c r="H246" s="26"/>
      <c r="I246" s="26"/>
      <c r="J246" s="26"/>
      <c r="K246" s="26"/>
      <c r="L246" s="26"/>
      <c r="M246" s="26"/>
      <c r="N246" s="26"/>
      <c r="O246" s="26"/>
      <c r="P246" s="14"/>
      <c r="Q246" s="11"/>
    </row>
    <row r="247" spans="1:17" s="12" customFormat="1" ht="16.5" x14ac:dyDescent="0.3">
      <c r="A247" s="9"/>
      <c r="B247" s="26"/>
      <c r="C247" s="26"/>
      <c r="D247" s="26"/>
      <c r="E247" s="26"/>
      <c r="F247" s="26"/>
      <c r="G247" s="26"/>
      <c r="H247" s="26"/>
      <c r="I247" s="26"/>
      <c r="J247" s="26"/>
      <c r="K247" s="26"/>
      <c r="L247" s="26"/>
      <c r="M247" s="26"/>
      <c r="N247" s="26"/>
      <c r="O247" s="26"/>
      <c r="P247" s="14"/>
      <c r="Q247" s="11"/>
    </row>
    <row r="248" spans="1:17" s="12" customFormat="1" ht="16.5" x14ac:dyDescent="0.3">
      <c r="A248" s="9"/>
      <c r="B248" s="26"/>
      <c r="C248" s="26"/>
      <c r="D248" s="26"/>
      <c r="E248" s="26"/>
      <c r="F248" s="26"/>
      <c r="G248" s="26"/>
      <c r="H248" s="26"/>
      <c r="I248" s="26"/>
      <c r="J248" s="26"/>
      <c r="K248" s="26"/>
      <c r="L248" s="26"/>
      <c r="M248" s="26"/>
      <c r="N248" s="26"/>
      <c r="O248" s="26"/>
      <c r="P248" s="14"/>
      <c r="Q248" s="11"/>
    </row>
    <row r="249" spans="1:17" s="12" customFormat="1" ht="16.5" x14ac:dyDescent="0.3">
      <c r="A249" s="9"/>
      <c r="B249" s="26"/>
      <c r="C249" s="26"/>
      <c r="D249" s="26"/>
      <c r="E249" s="26"/>
      <c r="F249" s="26"/>
      <c r="G249" s="26"/>
      <c r="H249" s="26"/>
      <c r="I249" s="26"/>
      <c r="J249" s="26"/>
      <c r="K249" s="26"/>
      <c r="L249" s="26"/>
      <c r="M249" s="26"/>
      <c r="N249" s="26"/>
      <c r="O249" s="26"/>
      <c r="P249" s="14"/>
      <c r="Q249" s="11"/>
    </row>
    <row r="250" spans="1:17" s="12" customFormat="1" ht="16.5" x14ac:dyDescent="0.3">
      <c r="A250" s="9"/>
      <c r="B250" s="26"/>
      <c r="C250" s="26"/>
      <c r="D250" s="26"/>
      <c r="E250" s="26"/>
      <c r="F250" s="26"/>
      <c r="G250" s="26"/>
      <c r="H250" s="26"/>
      <c r="I250" s="26"/>
      <c r="J250" s="26"/>
      <c r="K250" s="26"/>
      <c r="L250" s="26"/>
      <c r="M250" s="26"/>
      <c r="N250" s="26"/>
      <c r="O250" s="26"/>
      <c r="P250" s="14"/>
      <c r="Q250" s="11"/>
    </row>
    <row r="251" spans="1:17" s="12" customFormat="1" ht="16.5" x14ac:dyDescent="0.3">
      <c r="A251" s="9"/>
      <c r="B251" s="26"/>
      <c r="C251" s="26"/>
      <c r="D251" s="26"/>
      <c r="E251" s="26"/>
      <c r="F251" s="26"/>
      <c r="G251" s="26"/>
      <c r="H251" s="26"/>
      <c r="I251" s="26"/>
      <c r="J251" s="26"/>
      <c r="K251" s="26"/>
      <c r="L251" s="26"/>
      <c r="M251" s="26"/>
      <c r="N251" s="26"/>
      <c r="O251" s="26"/>
      <c r="P251" s="14"/>
      <c r="Q251" s="11"/>
    </row>
    <row r="252" spans="1:17" s="12" customFormat="1" ht="16.5" x14ac:dyDescent="0.3">
      <c r="A252" s="9"/>
      <c r="B252" s="26"/>
      <c r="C252" s="26"/>
      <c r="H252" s="26"/>
      <c r="I252" s="26"/>
      <c r="J252" s="26"/>
      <c r="K252" s="26"/>
      <c r="L252" s="26"/>
      <c r="M252" s="26"/>
      <c r="P252" s="48"/>
      <c r="Q252" s="11"/>
    </row>
    <row r="253" spans="1:17" s="12" customFormat="1" ht="16.5" x14ac:dyDescent="0.3">
      <c r="A253" s="9"/>
      <c r="B253" s="26"/>
      <c r="C253" s="26"/>
      <c r="H253" s="26"/>
      <c r="I253" s="26"/>
      <c r="J253" s="26"/>
      <c r="K253" s="26"/>
      <c r="L253" s="26"/>
      <c r="M253" s="26"/>
      <c r="P253" s="48"/>
      <c r="Q253" s="11"/>
    </row>
    <row r="254" spans="1:17" s="12" customFormat="1" ht="16.5" x14ac:dyDescent="0.3">
      <c r="A254" s="9"/>
      <c r="B254" s="26"/>
      <c r="C254" s="26"/>
      <c r="D254" s="62"/>
      <c r="E254" s="62"/>
      <c r="F254" s="62"/>
      <c r="G254" s="62"/>
      <c r="H254" s="26"/>
      <c r="I254" s="26"/>
      <c r="J254" s="26"/>
      <c r="K254" s="26"/>
      <c r="L254" s="26"/>
      <c r="M254" s="26"/>
      <c r="N254" s="26"/>
      <c r="O254" s="26"/>
      <c r="P254" s="14"/>
      <c r="Q254" s="11"/>
    </row>
    <row r="255" spans="1:17" s="12" customFormat="1" ht="16.5" x14ac:dyDescent="0.3">
      <c r="A255" s="9"/>
      <c r="B255" s="26"/>
      <c r="C255" s="26"/>
      <c r="H255" s="26"/>
      <c r="I255" s="26"/>
      <c r="J255" s="26"/>
      <c r="K255" s="26"/>
      <c r="L255" s="26"/>
      <c r="M255" s="26"/>
      <c r="P255" s="48"/>
      <c r="Q255" s="11"/>
    </row>
    <row r="256" spans="1:17" s="12" customFormat="1" ht="16.5" x14ac:dyDescent="0.3">
      <c r="A256" s="9"/>
      <c r="B256" s="26"/>
      <c r="C256" s="26"/>
      <c r="H256" s="26"/>
      <c r="I256" s="26"/>
      <c r="J256" s="26"/>
      <c r="K256" s="26"/>
      <c r="L256" s="26"/>
      <c r="M256" s="26"/>
      <c r="P256" s="48"/>
      <c r="Q256" s="11"/>
    </row>
    <row r="257" spans="1:17" s="12" customFormat="1" ht="16.5" x14ac:dyDescent="0.3">
      <c r="A257" s="9"/>
      <c r="B257" s="26"/>
      <c r="C257" s="26"/>
      <c r="H257" s="26"/>
      <c r="I257" s="26"/>
      <c r="J257" s="26"/>
      <c r="K257" s="26"/>
      <c r="L257" s="26"/>
      <c r="M257" s="26"/>
      <c r="P257" s="48"/>
      <c r="Q257" s="11"/>
    </row>
    <row r="258" spans="1:17" s="12" customFormat="1" ht="16.5" x14ac:dyDescent="0.3">
      <c r="A258" s="9"/>
      <c r="B258" s="26"/>
      <c r="C258" s="26"/>
      <c r="H258" s="26"/>
      <c r="I258" s="26"/>
      <c r="J258" s="26"/>
      <c r="K258" s="26"/>
      <c r="L258" s="26"/>
      <c r="M258" s="26"/>
      <c r="P258" s="48"/>
      <c r="Q258" s="11"/>
    </row>
    <row r="259" spans="1:17" s="12" customFormat="1" ht="16.5" x14ac:dyDescent="0.3">
      <c r="A259" s="9"/>
      <c r="B259" s="26"/>
      <c r="C259" s="26"/>
      <c r="H259" s="26"/>
      <c r="I259" s="26"/>
      <c r="J259" s="26"/>
      <c r="K259" s="26"/>
      <c r="L259" s="26"/>
      <c r="M259" s="26"/>
      <c r="P259" s="48"/>
      <c r="Q259" s="11"/>
    </row>
    <row r="260" spans="1:17" s="12" customFormat="1" ht="16.5" x14ac:dyDescent="0.3">
      <c r="A260" s="9"/>
      <c r="B260" s="26"/>
      <c r="C260" s="26"/>
      <c r="H260" s="26"/>
      <c r="I260" s="26"/>
      <c r="J260" s="26"/>
      <c r="K260" s="26"/>
      <c r="L260" s="26"/>
      <c r="M260" s="26"/>
      <c r="P260" s="48"/>
      <c r="Q260" s="11"/>
    </row>
    <row r="261" spans="1:17" s="12" customFormat="1" ht="16.5" x14ac:dyDescent="0.3">
      <c r="A261" s="9"/>
      <c r="B261" s="26"/>
      <c r="C261" s="26"/>
      <c r="H261" s="26"/>
      <c r="I261" s="26"/>
      <c r="J261" s="26"/>
      <c r="K261" s="26"/>
      <c r="L261" s="26"/>
      <c r="M261" s="26"/>
      <c r="P261" s="48"/>
      <c r="Q261" s="11"/>
    </row>
    <row r="262" spans="1:17" s="12" customFormat="1" ht="16.5" x14ac:dyDescent="0.3">
      <c r="A262" s="9"/>
      <c r="B262" s="26"/>
      <c r="C262" s="26"/>
      <c r="H262" s="26"/>
      <c r="I262" s="26"/>
      <c r="J262" s="26"/>
      <c r="K262" s="26"/>
      <c r="L262" s="3"/>
      <c r="M262" s="26"/>
      <c r="P262" s="48"/>
      <c r="Q262" s="11"/>
    </row>
    <row r="263" spans="1:17" x14ac:dyDescent="0.25">
      <c r="A263" s="7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2"/>
    </row>
    <row r="264" spans="1:17" x14ac:dyDescent="0.25">
      <c r="B264" s="4"/>
    </row>
    <row r="265" spans="1:17" x14ac:dyDescent="0.25">
      <c r="B265" s="4"/>
    </row>
    <row r="266" spans="1:17" x14ac:dyDescent="0.25">
      <c r="B266" s="4"/>
    </row>
    <row r="267" spans="1:17" x14ac:dyDescent="0.25">
      <c r="B267" s="4"/>
    </row>
    <row r="268" spans="1:17" x14ac:dyDescent="0.25">
      <c r="B268" s="4"/>
    </row>
    <row r="269" spans="1:17" x14ac:dyDescent="0.25">
      <c r="B269" s="4"/>
    </row>
    <row r="270" spans="1:17" x14ac:dyDescent="0.25">
      <c r="B270" s="4"/>
    </row>
  </sheetData>
  <mergeCells count="73">
    <mergeCell ref="E42:I42"/>
    <mergeCell ref="J42:K42"/>
    <mergeCell ref="B14:O14"/>
    <mergeCell ref="B15:O15"/>
    <mergeCell ref="C19:F19"/>
    <mergeCell ref="H19:L19"/>
    <mergeCell ref="D41:K41"/>
    <mergeCell ref="E43:I43"/>
    <mergeCell ref="J43:K43"/>
    <mergeCell ref="E44:I44"/>
    <mergeCell ref="J44:K44"/>
    <mergeCell ref="E45:I45"/>
    <mergeCell ref="J45:K45"/>
    <mergeCell ref="E46:I46"/>
    <mergeCell ref="J46:K46"/>
    <mergeCell ref="E47:I47"/>
    <mergeCell ref="J47:K47"/>
    <mergeCell ref="E48:I48"/>
    <mergeCell ref="J48:K48"/>
    <mergeCell ref="E49:I49"/>
    <mergeCell ref="J49:K49"/>
    <mergeCell ref="E50:I50"/>
    <mergeCell ref="J50:K50"/>
    <mergeCell ref="E51:I51"/>
    <mergeCell ref="J51:K51"/>
    <mergeCell ref="E52:I52"/>
    <mergeCell ref="J52:K52"/>
    <mergeCell ref="E53:I53"/>
    <mergeCell ref="J53:K53"/>
    <mergeCell ref="E54:I54"/>
    <mergeCell ref="J54:K54"/>
    <mergeCell ref="E55:I55"/>
    <mergeCell ref="J55:K55"/>
    <mergeCell ref="E56:I56"/>
    <mergeCell ref="J56:K56"/>
    <mergeCell ref="E57:I57"/>
    <mergeCell ref="J57:K57"/>
    <mergeCell ref="D143:J143"/>
    <mergeCell ref="J59:K59"/>
    <mergeCell ref="D93:J93"/>
    <mergeCell ref="E96:H96"/>
    <mergeCell ref="B103:O103"/>
    <mergeCell ref="D105:J105"/>
    <mergeCell ref="E128:J128"/>
    <mergeCell ref="E129:I129"/>
    <mergeCell ref="E133:J133"/>
    <mergeCell ref="E134:I134"/>
    <mergeCell ref="E138:J138"/>
    <mergeCell ref="E139:I139"/>
    <mergeCell ref="E199:H199"/>
    <mergeCell ref="E144:H144"/>
    <mergeCell ref="E145:H145"/>
    <mergeCell ref="E146:H146"/>
    <mergeCell ref="E147:H147"/>
    <mergeCell ref="D171:J171"/>
    <mergeCell ref="E172:H172"/>
    <mergeCell ref="E173:H173"/>
    <mergeCell ref="E174:H174"/>
    <mergeCell ref="E175:H175"/>
    <mergeCell ref="D197:J197"/>
    <mergeCell ref="E198:H198"/>
    <mergeCell ref="B236:O236"/>
    <mergeCell ref="E200:H200"/>
    <mergeCell ref="E201:H201"/>
    <mergeCell ref="D224:G224"/>
    <mergeCell ref="E225:F225"/>
    <mergeCell ref="E226:F226"/>
    <mergeCell ref="E227:F227"/>
    <mergeCell ref="E228:F228"/>
    <mergeCell ref="E229:F229"/>
    <mergeCell ref="E230:F230"/>
    <mergeCell ref="E231:F231"/>
    <mergeCell ref="D232:F232"/>
  </mergeCells>
  <pageMargins left="0.196527777777778" right="0.196527777777778" top="0.74791666666666701" bottom="0.74791666666666701" header="0.511811023622047" footer="0.511811023622047"/>
  <pageSetup scale="45" orientation="landscape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245776-D2D5-4570-9F5B-F514CC37BB08}">
  <dimension ref="A1:Q270"/>
  <sheetViews>
    <sheetView tabSelected="1" zoomScaleNormal="100" workbookViewId="0">
      <selection activeCell="C19" sqref="C19:F19"/>
    </sheetView>
  </sheetViews>
  <sheetFormatPr baseColWidth="10" defaultColWidth="10.7109375" defaultRowHeight="15" x14ac:dyDescent="0.25"/>
  <cols>
    <col min="1" max="1" width="3.5703125" style="4" customWidth="1"/>
    <col min="2" max="2" width="6.7109375" style="5" customWidth="1"/>
    <col min="3" max="3" width="22.140625" style="4" customWidth="1"/>
    <col min="4" max="4" width="15.7109375" style="4" customWidth="1"/>
    <col min="5" max="5" width="26" style="4" customWidth="1"/>
    <col min="6" max="6" width="31.42578125" style="4" customWidth="1"/>
    <col min="7" max="7" width="26.42578125" style="4" customWidth="1"/>
    <col min="8" max="8" width="17.42578125" style="4" customWidth="1"/>
    <col min="9" max="9" width="19.140625" style="4" customWidth="1"/>
    <col min="10" max="10" width="15.85546875" style="4" customWidth="1"/>
    <col min="11" max="11" width="14.7109375" style="4" customWidth="1"/>
    <col min="12" max="12" width="14" style="4" customWidth="1"/>
    <col min="13" max="13" width="17.85546875" style="4" customWidth="1"/>
    <col min="14" max="14" width="12.140625" style="4" customWidth="1"/>
    <col min="15" max="15" width="14.140625" style="4" customWidth="1"/>
    <col min="16" max="16" width="2.5703125" style="4" hidden="1" customWidth="1"/>
    <col min="17" max="17" width="3.5703125" style="4" customWidth="1"/>
    <col min="18" max="16384" width="10.7109375" style="4"/>
  </cols>
  <sheetData>
    <row r="1" spans="1:17" x14ac:dyDescent="0.25">
      <c r="A1" s="8"/>
      <c r="B1" s="6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</row>
    <row r="2" spans="1:17" x14ac:dyDescent="0.25">
      <c r="A2" s="6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2"/>
    </row>
    <row r="3" spans="1:17" x14ac:dyDescent="0.25">
      <c r="A3" s="6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2"/>
    </row>
    <row r="4" spans="1:17" x14ac:dyDescent="0.25">
      <c r="A4" s="6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2"/>
    </row>
    <row r="5" spans="1:17" x14ac:dyDescent="0.25">
      <c r="A5" s="6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2"/>
    </row>
    <row r="6" spans="1:17" x14ac:dyDescent="0.25">
      <c r="A6" s="6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2"/>
    </row>
    <row r="7" spans="1:17" x14ac:dyDescent="0.25">
      <c r="A7" s="6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2"/>
    </row>
    <row r="8" spans="1:17" x14ac:dyDescent="0.25">
      <c r="A8" s="6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2"/>
    </row>
    <row r="9" spans="1:17" x14ac:dyDescent="0.25">
      <c r="A9" s="6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2"/>
    </row>
    <row r="10" spans="1:17" x14ac:dyDescent="0.25">
      <c r="A10" s="6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2"/>
    </row>
    <row r="11" spans="1:17" x14ac:dyDescent="0.25">
      <c r="A11" s="6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2"/>
    </row>
    <row r="12" spans="1:17" x14ac:dyDescent="0.25">
      <c r="A12" s="6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2"/>
    </row>
    <row r="13" spans="1:17" ht="15.75" thickBot="1" x14ac:dyDescent="0.3">
      <c r="A13" s="6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2"/>
    </row>
    <row r="14" spans="1:17" s="12" customFormat="1" ht="39.950000000000003" customHeight="1" x14ac:dyDescent="0.3">
      <c r="A14" s="9"/>
      <c r="B14" s="119" t="s">
        <v>0</v>
      </c>
      <c r="C14" s="119"/>
      <c r="D14" s="119"/>
      <c r="E14" s="119"/>
      <c r="F14" s="119"/>
      <c r="G14" s="119"/>
      <c r="H14" s="119"/>
      <c r="I14" s="119"/>
      <c r="J14" s="119"/>
      <c r="K14" s="119"/>
      <c r="L14" s="119"/>
      <c r="M14" s="119"/>
      <c r="N14" s="119"/>
      <c r="O14" s="120"/>
      <c r="P14" s="10"/>
      <c r="Q14" s="11"/>
    </row>
    <row r="15" spans="1:17" s="12" customFormat="1" ht="39.950000000000003" customHeight="1" thickBot="1" x14ac:dyDescent="0.45">
      <c r="A15" s="9"/>
      <c r="B15" s="121" t="s">
        <v>45</v>
      </c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21"/>
      <c r="N15" s="121"/>
      <c r="O15" s="122"/>
      <c r="P15" s="13"/>
      <c r="Q15" s="11"/>
    </row>
    <row r="16" spans="1:17" s="12" customFormat="1" ht="16.5" x14ac:dyDescent="0.3">
      <c r="A16" s="9"/>
      <c r="B16" s="14" t="s">
        <v>1</v>
      </c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1"/>
    </row>
    <row r="17" spans="1:17" s="12" customFormat="1" ht="16.5" x14ac:dyDescent="0.3">
      <c r="A17" s="9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1"/>
    </row>
    <row r="18" spans="1:17" s="12" customFormat="1" ht="17.25" thickBot="1" x14ac:dyDescent="0.35">
      <c r="A18" s="9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1"/>
    </row>
    <row r="19" spans="1:17" s="12" customFormat="1" ht="20.100000000000001" customHeight="1" thickBot="1" x14ac:dyDescent="0.35">
      <c r="A19" s="9"/>
      <c r="B19" s="14"/>
      <c r="C19" s="123" t="s">
        <v>2</v>
      </c>
      <c r="D19" s="123"/>
      <c r="E19" s="123"/>
      <c r="F19" s="123"/>
      <c r="G19" s="74"/>
      <c r="H19" s="123" t="s">
        <v>3</v>
      </c>
      <c r="I19" s="123"/>
      <c r="J19" s="123"/>
      <c r="K19" s="123"/>
      <c r="L19" s="123"/>
      <c r="M19" s="74"/>
      <c r="N19" s="74"/>
      <c r="O19" s="74"/>
      <c r="P19" s="14"/>
      <c r="Q19" s="11"/>
    </row>
    <row r="20" spans="1:17" s="81" customFormat="1" ht="20.100000000000001" customHeight="1" thickBot="1" x14ac:dyDescent="0.3">
      <c r="A20" s="75"/>
      <c r="B20" s="76"/>
      <c r="C20" s="77" t="s">
        <v>4</v>
      </c>
      <c r="D20" s="78" t="s">
        <v>5</v>
      </c>
      <c r="E20" s="79" t="s">
        <v>6</v>
      </c>
      <c r="F20" s="77" t="s">
        <v>7</v>
      </c>
      <c r="G20" s="76" t="s">
        <v>8</v>
      </c>
      <c r="H20" s="79" t="s">
        <v>9</v>
      </c>
      <c r="I20" s="79" t="s">
        <v>10</v>
      </c>
      <c r="J20" s="77" t="s">
        <v>11</v>
      </c>
      <c r="K20" s="77" t="s">
        <v>12</v>
      </c>
      <c r="L20" s="77" t="s">
        <v>7</v>
      </c>
      <c r="M20" s="76"/>
      <c r="N20" s="76"/>
      <c r="O20" s="76"/>
      <c r="P20" s="80"/>
      <c r="Q20" s="80"/>
    </row>
    <row r="21" spans="1:17" s="69" customFormat="1" ht="20.100000000000001" customHeight="1" thickBot="1" x14ac:dyDescent="0.35">
      <c r="A21" s="63"/>
      <c r="B21" s="64"/>
      <c r="C21" s="65">
        <v>10</v>
      </c>
      <c r="D21" s="65">
        <v>18</v>
      </c>
      <c r="E21" s="65">
        <v>6</v>
      </c>
      <c r="F21" s="67">
        <f>SUM(C21:E21)</f>
        <v>34</v>
      </c>
      <c r="G21" s="64"/>
      <c r="H21" s="65">
        <v>8</v>
      </c>
      <c r="I21" s="65">
        <v>17</v>
      </c>
      <c r="J21" s="65">
        <v>0</v>
      </c>
      <c r="K21" s="65">
        <v>9</v>
      </c>
      <c r="L21" s="67">
        <f>SUM(H21:K21)</f>
        <v>34</v>
      </c>
      <c r="M21" s="64"/>
      <c r="N21" s="64"/>
      <c r="O21" s="64"/>
      <c r="P21" s="68"/>
      <c r="Q21" s="68"/>
    </row>
    <row r="22" spans="1:17" s="69" customFormat="1" ht="20.100000000000001" customHeight="1" thickBot="1" x14ac:dyDescent="0.35">
      <c r="A22" s="63"/>
      <c r="B22" s="64"/>
      <c r="C22" s="70">
        <f>+C21/F21</f>
        <v>0.29411764705882354</v>
      </c>
      <c r="D22" s="71">
        <f>+D21/F21</f>
        <v>0.52941176470588236</v>
      </c>
      <c r="E22" s="72">
        <f>+E21/F21</f>
        <v>0.17647058823529413</v>
      </c>
      <c r="F22" s="73">
        <v>1</v>
      </c>
      <c r="G22" s="64"/>
      <c r="H22" s="70">
        <f>+H21/L21</f>
        <v>0.23529411764705882</v>
      </c>
      <c r="I22" s="70">
        <f>+I21/L21</f>
        <v>0.5</v>
      </c>
      <c r="J22" s="70">
        <f>+J21/L21</f>
        <v>0</v>
      </c>
      <c r="K22" s="70">
        <f>+K21/L21</f>
        <v>0.26470588235294118</v>
      </c>
      <c r="L22" s="73">
        <f>SUM(H22:K22)</f>
        <v>1</v>
      </c>
      <c r="M22" s="64"/>
      <c r="N22" s="64"/>
      <c r="O22" s="64"/>
      <c r="P22" s="68"/>
      <c r="Q22" s="68"/>
    </row>
    <row r="23" spans="1:17" s="12" customFormat="1" ht="16.5" x14ac:dyDescent="0.3">
      <c r="A23" s="9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1"/>
    </row>
    <row r="24" spans="1:17" s="12" customFormat="1" ht="16.5" x14ac:dyDescent="0.3">
      <c r="A24" s="9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1"/>
    </row>
    <row r="25" spans="1:17" s="12" customFormat="1" ht="16.5" x14ac:dyDescent="0.3">
      <c r="A25" s="9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1"/>
    </row>
    <row r="26" spans="1:17" s="12" customFormat="1" ht="23.25" x14ac:dyDescent="0.3">
      <c r="A26" s="9"/>
      <c r="B26" s="14"/>
      <c r="C26" s="14"/>
      <c r="D26" s="14"/>
      <c r="E26" s="14"/>
      <c r="F26" s="14"/>
      <c r="G26" s="82"/>
      <c r="H26" s="14"/>
      <c r="I26" s="14"/>
      <c r="J26" s="14"/>
      <c r="K26" s="14"/>
      <c r="L26" s="14"/>
      <c r="M26" s="14"/>
      <c r="N26" s="14"/>
      <c r="O26" s="14"/>
      <c r="P26" s="14"/>
      <c r="Q26" s="11"/>
    </row>
    <row r="27" spans="1:17" s="12" customFormat="1" ht="16.5" x14ac:dyDescent="0.3">
      <c r="A27" s="9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1"/>
    </row>
    <row r="28" spans="1:17" s="12" customFormat="1" ht="16.5" x14ac:dyDescent="0.3">
      <c r="A28" s="9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1"/>
    </row>
    <row r="29" spans="1:17" s="12" customFormat="1" ht="16.5" x14ac:dyDescent="0.3">
      <c r="A29" s="9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1"/>
    </row>
    <row r="30" spans="1:17" s="12" customFormat="1" ht="16.5" x14ac:dyDescent="0.3">
      <c r="A30" s="9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1"/>
    </row>
    <row r="31" spans="1:17" s="12" customFormat="1" ht="16.5" x14ac:dyDescent="0.3">
      <c r="A31" s="9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1"/>
    </row>
    <row r="32" spans="1:17" s="12" customFormat="1" ht="16.5" x14ac:dyDescent="0.3">
      <c r="A32" s="9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1"/>
    </row>
    <row r="33" spans="1:17" s="12" customFormat="1" ht="16.5" x14ac:dyDescent="0.3">
      <c r="A33" s="9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1"/>
    </row>
    <row r="34" spans="1:17" s="12" customFormat="1" ht="16.5" x14ac:dyDescent="0.3">
      <c r="A34" s="9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1"/>
    </row>
    <row r="35" spans="1:17" s="12" customFormat="1" ht="16.5" x14ac:dyDescent="0.3">
      <c r="A35" s="9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1"/>
    </row>
    <row r="36" spans="1:17" s="12" customFormat="1" ht="16.5" x14ac:dyDescent="0.3">
      <c r="A36" s="9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1"/>
    </row>
    <row r="37" spans="1:17" s="12" customFormat="1" ht="16.5" x14ac:dyDescent="0.3">
      <c r="A37" s="9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1"/>
    </row>
    <row r="38" spans="1:17" s="12" customFormat="1" ht="16.5" x14ac:dyDescent="0.3">
      <c r="A38" s="9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1"/>
    </row>
    <row r="39" spans="1:17" s="12" customFormat="1" ht="16.5" x14ac:dyDescent="0.3">
      <c r="A39" s="9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1"/>
    </row>
    <row r="40" spans="1:17" s="12" customFormat="1" ht="17.25" thickBot="1" x14ac:dyDescent="0.35">
      <c r="A40" s="9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1"/>
    </row>
    <row r="41" spans="1:17" s="12" customFormat="1" ht="20.100000000000001" customHeight="1" thickBot="1" x14ac:dyDescent="0.35">
      <c r="A41" s="9"/>
      <c r="B41" s="14"/>
      <c r="C41" s="14"/>
      <c r="D41" s="124" t="s">
        <v>13</v>
      </c>
      <c r="E41" s="125"/>
      <c r="F41" s="125"/>
      <c r="G41" s="125"/>
      <c r="H41" s="125"/>
      <c r="I41" s="125"/>
      <c r="J41" s="125"/>
      <c r="K41" s="126"/>
      <c r="L41" s="96"/>
      <c r="M41" s="96"/>
      <c r="N41" s="14"/>
      <c r="O41" s="14"/>
      <c r="P41" s="14"/>
      <c r="Q41" s="11"/>
    </row>
    <row r="42" spans="1:17" s="12" customFormat="1" ht="20.100000000000001" customHeight="1" x14ac:dyDescent="0.3">
      <c r="A42" s="9"/>
      <c r="B42" s="14"/>
      <c r="C42" s="14"/>
      <c r="D42" s="99">
        <v>1</v>
      </c>
      <c r="E42" s="150" t="str">
        <f>+'[1]ACUM-MAYO'!A61</f>
        <v>SE TIENE POR NO PRESENTADA ( NO CUMPLIÓ PREVENCIÓN)</v>
      </c>
      <c r="F42" s="151"/>
      <c r="G42" s="151"/>
      <c r="H42" s="151"/>
      <c r="I42" s="152"/>
      <c r="J42" s="168">
        <v>0</v>
      </c>
      <c r="K42" s="169"/>
      <c r="L42" s="97"/>
      <c r="M42" s="98"/>
      <c r="N42" s="14"/>
      <c r="O42" s="14"/>
      <c r="P42" s="14"/>
      <c r="Q42" s="11"/>
    </row>
    <row r="43" spans="1:17" s="12" customFormat="1" ht="20.100000000000001" customHeight="1" x14ac:dyDescent="0.3">
      <c r="A43" s="9"/>
      <c r="B43" s="14"/>
      <c r="C43" s="14"/>
      <c r="D43" s="100">
        <v>2</v>
      </c>
      <c r="E43" s="153" t="str">
        <f>+'[1]ACUM-MAYO'!A62</f>
        <v>NO CUMPLIO CON LOS EXTREMOS DEL ARTÍCULO 79 (REQUISITOS)</v>
      </c>
      <c r="F43" s="154"/>
      <c r="G43" s="154"/>
      <c r="H43" s="154"/>
      <c r="I43" s="155"/>
      <c r="J43" s="164">
        <v>0</v>
      </c>
      <c r="K43" s="165">
        <v>0</v>
      </c>
      <c r="L43" s="97"/>
      <c r="M43" s="98"/>
      <c r="N43" s="14"/>
      <c r="O43" s="14"/>
      <c r="P43" s="14"/>
      <c r="Q43" s="11"/>
    </row>
    <row r="44" spans="1:17" s="12" customFormat="1" ht="20.100000000000001" customHeight="1" x14ac:dyDescent="0.3">
      <c r="A44" s="9"/>
      <c r="B44" s="14"/>
      <c r="C44" s="14"/>
      <c r="D44" s="100">
        <v>3</v>
      </c>
      <c r="E44" s="153" t="str">
        <f>+'[1]ACUM-MAYO'!A63</f>
        <v>INCOMPETENCIA</v>
      </c>
      <c r="F44" s="154"/>
      <c r="G44" s="154"/>
      <c r="H44" s="154"/>
      <c r="I44" s="155"/>
      <c r="J44" s="164">
        <v>1</v>
      </c>
      <c r="K44" s="165">
        <v>0</v>
      </c>
      <c r="L44" s="97"/>
      <c r="M44" s="98"/>
      <c r="N44" s="14"/>
      <c r="O44" s="14"/>
      <c r="P44" s="14"/>
      <c r="Q44" s="11"/>
    </row>
    <row r="45" spans="1:17" s="12" customFormat="1" ht="20.100000000000001" customHeight="1" x14ac:dyDescent="0.3">
      <c r="A45" s="9"/>
      <c r="B45" s="14"/>
      <c r="C45" s="14"/>
      <c r="D45" s="100">
        <v>4</v>
      </c>
      <c r="E45" s="153" t="str">
        <f>+'[1]ACUM-MAYO'!A64</f>
        <v>NEGATIVA POR INEXISTENCIA</v>
      </c>
      <c r="F45" s="154"/>
      <c r="G45" s="154"/>
      <c r="H45" s="154"/>
      <c r="I45" s="155"/>
      <c r="J45" s="164">
        <v>5</v>
      </c>
      <c r="K45" s="165"/>
      <c r="L45" s="97"/>
      <c r="M45" s="98"/>
      <c r="N45" s="14"/>
      <c r="O45" s="14"/>
      <c r="P45" s="14"/>
      <c r="Q45" s="11"/>
    </row>
    <row r="46" spans="1:17" s="12" customFormat="1" ht="20.100000000000001" customHeight="1" x14ac:dyDescent="0.3">
      <c r="A46" s="9"/>
      <c r="B46" s="14"/>
      <c r="C46" s="14"/>
      <c r="D46" s="100">
        <v>5</v>
      </c>
      <c r="E46" s="153" t="str">
        <f>+'[1]ACUM-MAYO'!A65</f>
        <v>NEGATIVA CONFIDENCIAL E INEXISTENTE</v>
      </c>
      <c r="F46" s="154"/>
      <c r="G46" s="154"/>
      <c r="H46" s="154"/>
      <c r="I46" s="155"/>
      <c r="J46" s="164">
        <v>0</v>
      </c>
      <c r="K46" s="165"/>
      <c r="L46" s="97"/>
      <c r="M46" s="98"/>
      <c r="N46" s="14"/>
      <c r="O46" s="14"/>
      <c r="P46" s="14"/>
      <c r="Q46" s="11"/>
    </row>
    <row r="47" spans="1:17" s="12" customFormat="1" ht="20.100000000000001" customHeight="1" x14ac:dyDescent="0.3">
      <c r="A47" s="9"/>
      <c r="B47" s="14"/>
      <c r="C47" s="14"/>
      <c r="D47" s="100">
        <v>6</v>
      </c>
      <c r="E47" s="153" t="str">
        <f>+'[1]ACUM-MAYO'!A66</f>
        <v>AFIRMATIVO</v>
      </c>
      <c r="F47" s="154"/>
      <c r="G47" s="154"/>
      <c r="H47" s="154"/>
      <c r="I47" s="155"/>
      <c r="J47" s="164">
        <v>25</v>
      </c>
      <c r="K47" s="165"/>
      <c r="L47" s="97"/>
      <c r="M47" s="98"/>
      <c r="N47" s="14"/>
      <c r="O47" s="14"/>
      <c r="P47" s="14"/>
      <c r="Q47" s="11"/>
    </row>
    <row r="48" spans="1:17" s="12" customFormat="1" ht="20.100000000000001" customHeight="1" x14ac:dyDescent="0.3">
      <c r="A48" s="9"/>
      <c r="B48" s="14"/>
      <c r="C48" s="14"/>
      <c r="D48" s="100">
        <v>7</v>
      </c>
      <c r="E48" s="153" t="str">
        <f>+'[1]ACUM-MAYO'!A67</f>
        <v>AFIRMATIVO PARCIAL POR CONFIDENCIALIDAD</v>
      </c>
      <c r="F48" s="154"/>
      <c r="G48" s="154"/>
      <c r="H48" s="154"/>
      <c r="I48" s="155"/>
      <c r="J48" s="164">
        <v>1</v>
      </c>
      <c r="K48" s="165"/>
      <c r="L48" s="97"/>
      <c r="M48" s="98"/>
      <c r="N48" s="14"/>
      <c r="O48" s="14"/>
      <c r="P48" s="14"/>
      <c r="Q48" s="11"/>
    </row>
    <row r="49" spans="1:17" s="12" customFormat="1" ht="20.100000000000001" customHeight="1" x14ac:dyDescent="0.3">
      <c r="A49" s="9"/>
      <c r="B49" s="14"/>
      <c r="C49" s="14"/>
      <c r="D49" s="100">
        <v>8</v>
      </c>
      <c r="E49" s="153" t="str">
        <f>+'[1]ACUM-MAYO'!A68</f>
        <v>NEGATIVA POR CONFIDENCIALIDAD Y RESERVADA</v>
      </c>
      <c r="F49" s="154"/>
      <c r="G49" s="154"/>
      <c r="H49" s="154"/>
      <c r="I49" s="155"/>
      <c r="J49" s="164">
        <v>0</v>
      </c>
      <c r="K49" s="165"/>
      <c r="L49" s="97"/>
      <c r="M49" s="98"/>
      <c r="N49" s="14"/>
      <c r="O49" s="14"/>
      <c r="P49" s="14"/>
      <c r="Q49" s="11"/>
    </row>
    <row r="50" spans="1:17" s="12" customFormat="1" ht="20.100000000000001" customHeight="1" x14ac:dyDescent="0.3">
      <c r="A50" s="9"/>
      <c r="B50" s="14"/>
      <c r="C50" s="14"/>
      <c r="D50" s="100">
        <v>9</v>
      </c>
      <c r="E50" s="153" t="str">
        <f>+'[1]ACUM-MAYO'!A69</f>
        <v>AFIRMATIVO PARCIAL POR CONFIDENCIALIDAD E INEXISTENCIA</v>
      </c>
      <c r="F50" s="154"/>
      <c r="G50" s="154"/>
      <c r="H50" s="154"/>
      <c r="I50" s="155"/>
      <c r="J50" s="164">
        <v>0</v>
      </c>
      <c r="K50" s="165"/>
      <c r="L50" s="97"/>
      <c r="M50" s="98"/>
      <c r="N50" s="14"/>
      <c r="O50" s="14"/>
      <c r="P50" s="14"/>
      <c r="Q50" s="11"/>
    </row>
    <row r="51" spans="1:17" s="12" customFormat="1" ht="20.100000000000001" customHeight="1" x14ac:dyDescent="0.3">
      <c r="A51" s="9"/>
      <c r="B51" s="14"/>
      <c r="C51" s="14"/>
      <c r="D51" s="100">
        <v>10</v>
      </c>
      <c r="E51" s="153" t="str">
        <f>+'[1]ACUM-MAYO'!A70</f>
        <v>AFIRMATIVO PARCIAL POR CONFIDENCIALIDAD, RESERVA E INEXISTENCIA</v>
      </c>
      <c r="F51" s="154"/>
      <c r="G51" s="154"/>
      <c r="H51" s="154"/>
      <c r="I51" s="155"/>
      <c r="J51" s="164">
        <v>0</v>
      </c>
      <c r="K51" s="165"/>
      <c r="L51" s="97"/>
      <c r="M51" s="98"/>
      <c r="N51" s="14"/>
      <c r="O51" s="14"/>
      <c r="P51" s="14"/>
      <c r="Q51" s="11"/>
    </row>
    <row r="52" spans="1:17" s="12" customFormat="1" ht="20.100000000000001" customHeight="1" x14ac:dyDescent="0.3">
      <c r="A52" s="9"/>
      <c r="B52" s="14"/>
      <c r="C52" s="14"/>
      <c r="D52" s="100">
        <v>11</v>
      </c>
      <c r="E52" s="153" t="str">
        <f>+'[1]ACUM-MAYO'!A71</f>
        <v>AFIRMATIVO PARCIAL POR INEXISTENCIA</v>
      </c>
      <c r="F52" s="154"/>
      <c r="G52" s="154"/>
      <c r="H52" s="154"/>
      <c r="I52" s="155"/>
      <c r="J52" s="164">
        <v>2</v>
      </c>
      <c r="K52" s="165"/>
      <c r="L52" s="97"/>
      <c r="M52" s="98"/>
      <c r="N52" s="14"/>
      <c r="O52" s="14"/>
      <c r="P52" s="14"/>
      <c r="Q52" s="11"/>
    </row>
    <row r="53" spans="1:17" s="12" customFormat="1" ht="20.100000000000001" customHeight="1" x14ac:dyDescent="0.3">
      <c r="A53" s="9"/>
      <c r="B53" s="14"/>
      <c r="C53" s="14"/>
      <c r="D53" s="100">
        <v>12</v>
      </c>
      <c r="E53" s="153" t="str">
        <f>+'[1]ACUM-MAYO'!A72</f>
        <v>AFIRMATIVO PARCIAL POR RESERVA</v>
      </c>
      <c r="F53" s="154"/>
      <c r="G53" s="154"/>
      <c r="H53" s="154"/>
      <c r="I53" s="155"/>
      <c r="J53" s="164">
        <v>0</v>
      </c>
      <c r="K53" s="165"/>
      <c r="L53" s="97"/>
      <c r="M53" s="98"/>
      <c r="N53" s="14"/>
      <c r="O53" s="14"/>
      <c r="P53" s="14"/>
      <c r="Q53" s="11"/>
    </row>
    <row r="54" spans="1:17" s="12" customFormat="1" ht="20.100000000000001" customHeight="1" x14ac:dyDescent="0.3">
      <c r="A54" s="9"/>
      <c r="B54" s="14"/>
      <c r="C54" s="14"/>
      <c r="D54" s="100">
        <v>13</v>
      </c>
      <c r="E54" s="153" t="str">
        <f>+'[1]ACUM-MAYO'!A73</f>
        <v>AFIRMATIVO PARCIAL POR RESERVA Y CONFIDENCIALIDAD</v>
      </c>
      <c r="F54" s="154"/>
      <c r="G54" s="154"/>
      <c r="H54" s="154"/>
      <c r="I54" s="155"/>
      <c r="J54" s="164">
        <v>0</v>
      </c>
      <c r="K54" s="165"/>
      <c r="L54" s="97"/>
      <c r="M54" s="98"/>
      <c r="N54" s="14"/>
      <c r="O54" s="14"/>
      <c r="P54" s="14"/>
      <c r="Q54" s="11"/>
    </row>
    <row r="55" spans="1:17" s="12" customFormat="1" ht="20.100000000000001" customHeight="1" x14ac:dyDescent="0.3">
      <c r="A55" s="9"/>
      <c r="B55" s="14"/>
      <c r="C55" s="14"/>
      <c r="D55" s="100">
        <v>14</v>
      </c>
      <c r="E55" s="153" t="str">
        <f>+'[1]ACUM-MAYO'!A74</f>
        <v>AFIRMATIVO PARCIAL POR RESERVA E INEXISTENCIA</v>
      </c>
      <c r="F55" s="154"/>
      <c r="G55" s="154"/>
      <c r="H55" s="154"/>
      <c r="I55" s="155"/>
      <c r="J55" s="164">
        <v>0</v>
      </c>
      <c r="K55" s="165"/>
      <c r="L55" s="97"/>
      <c r="M55" s="98"/>
      <c r="N55" s="14"/>
      <c r="O55" s="14"/>
      <c r="P55" s="14"/>
      <c r="Q55" s="11"/>
    </row>
    <row r="56" spans="1:17" s="12" customFormat="1" ht="20.100000000000001" customHeight="1" x14ac:dyDescent="0.3">
      <c r="A56" s="9"/>
      <c r="B56" s="14"/>
      <c r="C56" s="14"/>
      <c r="D56" s="100">
        <v>15</v>
      </c>
      <c r="E56" s="153" t="str">
        <f>+'[1]ACUM-MAYO'!A75</f>
        <v>NEGATIVA  POR RESERVA</v>
      </c>
      <c r="F56" s="154"/>
      <c r="G56" s="154"/>
      <c r="H56" s="154"/>
      <c r="I56" s="155"/>
      <c r="J56" s="164">
        <v>0</v>
      </c>
      <c r="K56" s="165"/>
      <c r="L56" s="97"/>
      <c r="M56" s="98"/>
      <c r="N56" s="14"/>
      <c r="O56" s="14"/>
      <c r="P56" s="14"/>
      <c r="Q56" s="11"/>
    </row>
    <row r="57" spans="1:17" s="12" customFormat="1" ht="20.100000000000001" customHeight="1" thickBot="1" x14ac:dyDescent="0.35">
      <c r="A57" s="9"/>
      <c r="B57" s="14"/>
      <c r="C57" s="14"/>
      <c r="D57" s="101">
        <v>16</v>
      </c>
      <c r="E57" s="133" t="str">
        <f>+'[1]ACUM-MAYO'!A76</f>
        <v>PREVENCIÓN ENTRAMITE</v>
      </c>
      <c r="F57" s="134"/>
      <c r="G57" s="134"/>
      <c r="H57" s="134"/>
      <c r="I57" s="135"/>
      <c r="J57" s="166">
        <v>0</v>
      </c>
      <c r="K57" s="167"/>
      <c r="L57" s="97"/>
      <c r="M57" s="98"/>
      <c r="N57" s="14"/>
      <c r="O57" s="14"/>
      <c r="P57" s="14"/>
      <c r="Q57" s="11"/>
    </row>
    <row r="58" spans="1:17" s="22" customFormat="1" ht="18" thickBot="1" x14ac:dyDescent="0.35">
      <c r="A58" s="20"/>
      <c r="B58" s="21"/>
      <c r="C58" s="21"/>
      <c r="D58" s="64"/>
      <c r="E58" s="64"/>
      <c r="F58" s="64"/>
      <c r="G58" s="64"/>
      <c r="H58" s="64"/>
      <c r="I58" s="64"/>
      <c r="J58" s="69"/>
      <c r="K58" s="69"/>
      <c r="L58" s="69"/>
      <c r="M58" s="69"/>
      <c r="N58" s="21"/>
      <c r="O58" s="21"/>
      <c r="P58" s="21"/>
      <c r="Q58" s="23"/>
    </row>
    <row r="59" spans="1:17" s="12" customFormat="1" ht="17.25" thickBot="1" x14ac:dyDescent="0.35">
      <c r="A59" s="9"/>
      <c r="B59" s="14"/>
      <c r="C59" s="14"/>
      <c r="D59" s="64"/>
      <c r="E59" s="64"/>
      <c r="F59" s="64"/>
      <c r="G59" s="64"/>
      <c r="H59" s="64"/>
      <c r="I59" s="118" t="s">
        <v>7</v>
      </c>
      <c r="J59" s="162">
        <f>SUM(J42:J57)</f>
        <v>34</v>
      </c>
      <c r="K59" s="163"/>
      <c r="L59" s="24"/>
      <c r="N59" s="14"/>
      <c r="O59" s="14"/>
      <c r="P59" s="14"/>
      <c r="Q59" s="11"/>
    </row>
    <row r="60" spans="1:17" s="12" customFormat="1" ht="16.5" x14ac:dyDescent="0.3">
      <c r="A60" s="9"/>
      <c r="B60" s="14"/>
      <c r="C60" s="14"/>
      <c r="D60" s="14"/>
      <c r="E60" s="14"/>
      <c r="F60" s="14"/>
      <c r="G60" s="14"/>
      <c r="H60" s="14"/>
      <c r="I60" s="14"/>
      <c r="J60" s="24"/>
      <c r="K60" s="24"/>
      <c r="L60" s="24"/>
      <c r="M60" s="25"/>
      <c r="N60" s="26"/>
      <c r="O60" s="26"/>
      <c r="P60" s="14"/>
      <c r="Q60" s="11"/>
    </row>
    <row r="61" spans="1:17" s="12" customFormat="1" ht="16.5" x14ac:dyDescent="0.3">
      <c r="A61" s="9"/>
      <c r="B61" s="14"/>
      <c r="C61" s="14"/>
      <c r="D61" s="14"/>
      <c r="E61" s="14"/>
      <c r="F61" s="14"/>
      <c r="G61" s="14"/>
      <c r="H61" s="14"/>
      <c r="I61" s="14"/>
      <c r="J61" s="24"/>
      <c r="K61" s="24"/>
      <c r="L61" s="24"/>
      <c r="M61" s="25"/>
      <c r="N61" s="26"/>
      <c r="O61" s="26"/>
      <c r="P61" s="14"/>
      <c r="Q61" s="11"/>
    </row>
    <row r="62" spans="1:17" s="12" customFormat="1" ht="16.5" x14ac:dyDescent="0.3">
      <c r="A62" s="9"/>
      <c r="B62" s="14"/>
      <c r="C62" s="14"/>
      <c r="D62" s="14"/>
      <c r="E62" s="14"/>
      <c r="F62" s="14"/>
      <c r="G62" s="14"/>
      <c r="H62" s="14"/>
      <c r="I62" s="14"/>
      <c r="J62" s="24"/>
      <c r="K62" s="24"/>
      <c r="L62" s="24"/>
      <c r="M62" s="25"/>
      <c r="N62" s="26"/>
      <c r="O62" s="26"/>
      <c r="P62" s="14"/>
      <c r="Q62" s="11"/>
    </row>
    <row r="63" spans="1:17" s="12" customFormat="1" ht="16.5" x14ac:dyDescent="0.3">
      <c r="A63" s="9"/>
      <c r="B63" s="14"/>
      <c r="C63" s="14"/>
      <c r="D63" s="14"/>
      <c r="E63" s="14"/>
      <c r="F63" s="14"/>
      <c r="G63" s="14"/>
      <c r="H63" s="14"/>
      <c r="I63" s="14"/>
      <c r="J63" s="24"/>
      <c r="K63" s="24"/>
      <c r="L63" s="26"/>
      <c r="M63" s="25"/>
      <c r="N63" s="26"/>
      <c r="O63" s="26"/>
      <c r="P63" s="14"/>
      <c r="Q63" s="11"/>
    </row>
    <row r="64" spans="1:17" s="12" customFormat="1" ht="16.5" x14ac:dyDescent="0.3">
      <c r="A64" s="9"/>
      <c r="B64" s="14"/>
      <c r="C64" s="14"/>
      <c r="D64" s="14"/>
      <c r="E64" s="14"/>
      <c r="F64" s="14"/>
      <c r="G64" s="14"/>
      <c r="H64" s="14"/>
      <c r="I64" s="14"/>
      <c r="J64" s="26"/>
      <c r="K64" s="26"/>
      <c r="L64" s="26"/>
      <c r="M64" s="26"/>
      <c r="N64" s="26"/>
      <c r="O64" s="26"/>
      <c r="P64" s="14"/>
      <c r="Q64" s="11"/>
    </row>
    <row r="65" spans="1:17" s="12" customFormat="1" ht="16.5" x14ac:dyDescent="0.3">
      <c r="A65" s="9"/>
      <c r="B65" s="14"/>
      <c r="C65" s="14"/>
      <c r="D65" s="14"/>
      <c r="E65" s="14"/>
      <c r="F65" s="14"/>
      <c r="G65" s="14"/>
      <c r="H65" s="14"/>
      <c r="I65" s="14"/>
      <c r="J65" s="26"/>
      <c r="K65" s="26"/>
      <c r="L65" s="26"/>
      <c r="M65" s="26"/>
      <c r="N65" s="26"/>
      <c r="O65" s="26"/>
      <c r="P65" s="14"/>
      <c r="Q65" s="11"/>
    </row>
    <row r="66" spans="1:17" s="12" customFormat="1" ht="16.5" x14ac:dyDescent="0.3">
      <c r="A66" s="9"/>
      <c r="B66" s="14"/>
      <c r="C66" s="14"/>
      <c r="D66" s="14"/>
      <c r="E66" s="14"/>
      <c r="F66" s="14"/>
      <c r="G66" s="14"/>
      <c r="H66" s="14"/>
      <c r="I66" s="14"/>
      <c r="J66" s="26"/>
      <c r="K66" s="26"/>
      <c r="L66" s="26"/>
      <c r="M66" s="26"/>
      <c r="N66" s="26"/>
      <c r="O66" s="26"/>
      <c r="P66" s="14"/>
      <c r="Q66" s="11"/>
    </row>
    <row r="67" spans="1:17" s="12" customFormat="1" ht="16.5" x14ac:dyDescent="0.3">
      <c r="A67" s="9"/>
      <c r="B67" s="14"/>
      <c r="C67" s="14"/>
      <c r="D67" s="14"/>
      <c r="E67" s="14"/>
      <c r="F67" s="14"/>
      <c r="G67" s="14"/>
      <c r="H67" s="14"/>
      <c r="I67" s="14"/>
      <c r="J67" s="26"/>
      <c r="K67" s="26"/>
      <c r="L67" s="26"/>
      <c r="M67" s="26"/>
      <c r="N67" s="26"/>
      <c r="O67" s="26"/>
      <c r="P67" s="14"/>
      <c r="Q67" s="11"/>
    </row>
    <row r="68" spans="1:17" s="12" customFormat="1" ht="16.5" x14ac:dyDescent="0.3">
      <c r="A68" s="9"/>
      <c r="B68" s="14"/>
      <c r="C68" s="14"/>
      <c r="D68" s="14"/>
      <c r="E68" s="14"/>
      <c r="F68" s="14"/>
      <c r="G68" s="14"/>
      <c r="H68" s="14"/>
      <c r="I68" s="14"/>
      <c r="J68" s="26"/>
      <c r="K68" s="26"/>
      <c r="L68" s="26"/>
      <c r="M68" s="26"/>
      <c r="N68" s="26"/>
      <c r="O68" s="26"/>
      <c r="P68" s="14"/>
      <c r="Q68" s="11"/>
    </row>
    <row r="69" spans="1:17" s="12" customFormat="1" ht="16.5" x14ac:dyDescent="0.3">
      <c r="A69" s="9"/>
      <c r="B69" s="14"/>
      <c r="C69" s="14"/>
      <c r="D69" s="14"/>
      <c r="E69" s="14"/>
      <c r="F69" s="14"/>
      <c r="G69" s="14"/>
      <c r="H69" s="14"/>
      <c r="I69" s="14"/>
      <c r="J69" s="26"/>
      <c r="K69" s="26"/>
      <c r="L69" s="26"/>
      <c r="M69" s="26"/>
      <c r="N69" s="26"/>
      <c r="O69" s="26"/>
      <c r="P69" s="14"/>
      <c r="Q69" s="11"/>
    </row>
    <row r="70" spans="1:17" s="12" customFormat="1" ht="16.5" x14ac:dyDescent="0.3">
      <c r="A70" s="9"/>
      <c r="B70" s="14"/>
      <c r="C70" s="14"/>
      <c r="D70" s="14"/>
      <c r="E70" s="14"/>
      <c r="F70" s="14"/>
      <c r="G70" s="14"/>
      <c r="H70" s="14"/>
      <c r="I70" s="14"/>
      <c r="J70" s="26"/>
      <c r="K70" s="26"/>
      <c r="L70" s="26"/>
      <c r="M70" s="26"/>
      <c r="N70" s="26"/>
      <c r="O70" s="26"/>
      <c r="P70" s="14"/>
      <c r="Q70" s="11"/>
    </row>
    <row r="71" spans="1:17" s="12" customFormat="1" ht="16.5" x14ac:dyDescent="0.3">
      <c r="A71" s="9"/>
      <c r="B71" s="14"/>
      <c r="C71" s="14"/>
      <c r="D71" s="14"/>
      <c r="E71" s="14"/>
      <c r="F71" s="14"/>
      <c r="G71" s="14"/>
      <c r="H71" s="14"/>
      <c r="I71" s="14"/>
      <c r="J71" s="26"/>
      <c r="K71" s="26"/>
      <c r="L71" s="26"/>
      <c r="M71" s="26"/>
      <c r="N71" s="26"/>
      <c r="O71" s="26"/>
      <c r="P71" s="14"/>
      <c r="Q71" s="11"/>
    </row>
    <row r="72" spans="1:17" s="12" customFormat="1" ht="16.5" x14ac:dyDescent="0.3">
      <c r="A72" s="9"/>
      <c r="B72" s="14"/>
      <c r="C72" s="14"/>
      <c r="D72" s="14"/>
      <c r="E72" s="14"/>
      <c r="F72" s="14"/>
      <c r="G72" s="14"/>
      <c r="H72" s="14"/>
      <c r="I72" s="14"/>
      <c r="J72" s="26"/>
      <c r="K72" s="26"/>
      <c r="L72" s="26"/>
      <c r="M72" s="26"/>
      <c r="N72" s="26"/>
      <c r="O72" s="26"/>
      <c r="P72" s="14"/>
      <c r="Q72" s="11"/>
    </row>
    <row r="73" spans="1:17" s="12" customFormat="1" ht="16.5" x14ac:dyDescent="0.3">
      <c r="A73" s="9"/>
      <c r="B73" s="14"/>
      <c r="C73" s="14"/>
      <c r="D73" s="14"/>
      <c r="E73" s="14"/>
      <c r="F73" s="14"/>
      <c r="G73" s="14"/>
      <c r="H73" s="14"/>
      <c r="I73" s="14"/>
      <c r="J73" s="26"/>
      <c r="K73" s="26"/>
      <c r="L73" s="26"/>
      <c r="M73" s="26"/>
      <c r="N73" s="26"/>
      <c r="O73" s="26"/>
      <c r="P73" s="14"/>
      <c r="Q73" s="11"/>
    </row>
    <row r="74" spans="1:17" s="12" customFormat="1" ht="16.5" x14ac:dyDescent="0.3">
      <c r="A74" s="9"/>
      <c r="B74" s="14"/>
      <c r="C74" s="14"/>
      <c r="D74" s="14"/>
      <c r="E74" s="14"/>
      <c r="F74" s="14"/>
      <c r="G74" s="14"/>
      <c r="H74" s="14"/>
      <c r="I74" s="14"/>
      <c r="J74" s="26"/>
      <c r="K74" s="26"/>
      <c r="L74" s="26"/>
      <c r="M74" s="26"/>
      <c r="N74" s="26"/>
      <c r="O74" s="26"/>
      <c r="P74" s="14"/>
      <c r="Q74" s="11"/>
    </row>
    <row r="75" spans="1:17" s="12" customFormat="1" ht="16.5" x14ac:dyDescent="0.3">
      <c r="A75" s="9"/>
      <c r="B75" s="14"/>
      <c r="C75" s="14"/>
      <c r="D75" s="14"/>
      <c r="E75" s="14"/>
      <c r="F75" s="14"/>
      <c r="G75" s="14"/>
      <c r="H75" s="14"/>
      <c r="I75" s="14"/>
      <c r="J75" s="26"/>
      <c r="K75" s="26"/>
      <c r="L75" s="14"/>
      <c r="M75" s="26"/>
      <c r="N75" s="26"/>
      <c r="O75" s="26"/>
      <c r="P75" s="14"/>
      <c r="Q75" s="11"/>
    </row>
    <row r="76" spans="1:17" s="12" customFormat="1" ht="16.5" x14ac:dyDescent="0.3">
      <c r="A76" s="9"/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1"/>
    </row>
    <row r="77" spans="1:17" s="12" customFormat="1" ht="16.5" x14ac:dyDescent="0.3">
      <c r="A77" s="9"/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1"/>
    </row>
    <row r="78" spans="1:17" s="12" customFormat="1" ht="16.5" x14ac:dyDescent="0.3">
      <c r="A78" s="9"/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1"/>
    </row>
    <row r="79" spans="1:17" s="12" customFormat="1" ht="16.5" x14ac:dyDescent="0.3">
      <c r="A79" s="9"/>
      <c r="B79" s="14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1"/>
    </row>
    <row r="80" spans="1:17" s="12" customFormat="1" ht="16.5" x14ac:dyDescent="0.3">
      <c r="A80" s="9"/>
      <c r="B80" s="14"/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1"/>
    </row>
    <row r="81" spans="1:17" s="12" customFormat="1" ht="16.5" x14ac:dyDescent="0.3">
      <c r="A81" s="9"/>
      <c r="B81" s="14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1"/>
    </row>
    <row r="82" spans="1:17" s="12" customFormat="1" ht="16.5" x14ac:dyDescent="0.3">
      <c r="A82" s="9"/>
      <c r="B82" s="14"/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1"/>
    </row>
    <row r="83" spans="1:17" s="12" customFormat="1" ht="16.5" x14ac:dyDescent="0.3">
      <c r="A83" s="9"/>
      <c r="B83" s="14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1"/>
    </row>
    <row r="84" spans="1:17" s="12" customFormat="1" ht="16.5" x14ac:dyDescent="0.3">
      <c r="A84" s="9"/>
      <c r="B84" s="14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1"/>
    </row>
    <row r="85" spans="1:17" s="12" customFormat="1" ht="16.5" x14ac:dyDescent="0.3">
      <c r="A85" s="9"/>
      <c r="B85" s="14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1"/>
    </row>
    <row r="86" spans="1:17" s="12" customFormat="1" ht="16.5" x14ac:dyDescent="0.3">
      <c r="A86" s="9"/>
      <c r="B86" s="14"/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1"/>
    </row>
    <row r="87" spans="1:17" s="12" customFormat="1" ht="16.5" x14ac:dyDescent="0.3">
      <c r="A87" s="9"/>
      <c r="B87" s="14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1"/>
    </row>
    <row r="88" spans="1:17" s="12" customFormat="1" ht="16.5" x14ac:dyDescent="0.3">
      <c r="A88" s="9"/>
      <c r="B88" s="14"/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1"/>
    </row>
    <row r="89" spans="1:17" s="12" customFormat="1" ht="16.5" x14ac:dyDescent="0.3">
      <c r="A89" s="9"/>
      <c r="B89" s="14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1"/>
    </row>
    <row r="90" spans="1:17" s="12" customFormat="1" ht="16.5" x14ac:dyDescent="0.3">
      <c r="A90" s="9"/>
      <c r="B90" s="14"/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1"/>
    </row>
    <row r="91" spans="1:17" s="12" customFormat="1" ht="16.5" x14ac:dyDescent="0.3">
      <c r="A91" s="9"/>
      <c r="B91" s="14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1"/>
    </row>
    <row r="92" spans="1:17" s="12" customFormat="1" ht="18.75" thickBot="1" x14ac:dyDescent="0.35">
      <c r="A92" s="9"/>
      <c r="B92" s="14"/>
      <c r="C92" s="14"/>
      <c r="D92" s="14"/>
      <c r="E92" s="14"/>
      <c r="F92" s="14"/>
      <c r="G92" s="14"/>
      <c r="H92" s="14"/>
      <c r="I92" s="14"/>
      <c r="J92" s="14"/>
      <c r="K92" s="14"/>
      <c r="L92" s="116"/>
      <c r="M92" s="14"/>
      <c r="N92" s="14"/>
      <c r="O92" s="14"/>
      <c r="P92" s="14"/>
      <c r="Q92" s="11"/>
    </row>
    <row r="93" spans="1:17" s="12" customFormat="1" ht="20.100000000000001" customHeight="1" thickBot="1" x14ac:dyDescent="0.35">
      <c r="A93" s="9"/>
      <c r="B93" s="14"/>
      <c r="C93" s="14"/>
      <c r="D93" s="127" t="s">
        <v>14</v>
      </c>
      <c r="E93" s="127"/>
      <c r="F93" s="127"/>
      <c r="G93" s="127"/>
      <c r="H93" s="127"/>
      <c r="I93" s="127"/>
      <c r="J93" s="127"/>
      <c r="K93" s="116"/>
      <c r="L93" s="33"/>
      <c r="M93" s="14"/>
      <c r="N93" s="14"/>
      <c r="O93" s="14"/>
      <c r="P93" s="14"/>
      <c r="Q93" s="11"/>
    </row>
    <row r="94" spans="1:17" s="12" customFormat="1" ht="20.100000000000001" customHeight="1" thickBot="1" x14ac:dyDescent="0.35">
      <c r="A94" s="9"/>
      <c r="B94" s="14"/>
      <c r="C94" s="14"/>
      <c r="D94" s="28">
        <v>1</v>
      </c>
      <c r="E94" s="29" t="s">
        <v>15</v>
      </c>
      <c r="F94" s="30"/>
      <c r="G94" s="30"/>
      <c r="H94" s="30"/>
      <c r="I94" s="31">
        <v>3</v>
      </c>
      <c r="J94" s="32">
        <f>I94/I100</f>
        <v>8.8235294117647065E-2</v>
      </c>
      <c r="K94" s="33"/>
      <c r="L94" s="33"/>
      <c r="M94" s="14"/>
      <c r="N94" s="14"/>
      <c r="O94" s="14"/>
      <c r="P94" s="14"/>
      <c r="Q94" s="11"/>
    </row>
    <row r="95" spans="1:17" s="12" customFormat="1" ht="20.100000000000001" customHeight="1" thickBot="1" x14ac:dyDescent="0.35">
      <c r="A95" s="9"/>
      <c r="B95" s="14"/>
      <c r="C95" s="14"/>
      <c r="D95" s="28">
        <v>2</v>
      </c>
      <c r="E95" s="34" t="s">
        <v>16</v>
      </c>
      <c r="F95" s="35"/>
      <c r="G95" s="30"/>
      <c r="H95" s="30"/>
      <c r="I95" s="36">
        <v>8</v>
      </c>
      <c r="J95" s="32">
        <f>I95/I100</f>
        <v>0.23529411764705882</v>
      </c>
      <c r="K95" s="33"/>
      <c r="L95" s="33" t="s">
        <v>18</v>
      </c>
      <c r="M95" s="14"/>
      <c r="N95" s="14"/>
      <c r="O95" s="14"/>
      <c r="P95" s="14"/>
      <c r="Q95" s="11"/>
    </row>
    <row r="96" spans="1:17" s="12" customFormat="1" ht="20.100000000000001" customHeight="1" thickBot="1" x14ac:dyDescent="0.35">
      <c r="A96" s="9"/>
      <c r="B96" s="14"/>
      <c r="C96" s="14"/>
      <c r="D96" s="28">
        <v>3</v>
      </c>
      <c r="E96" s="128" t="s">
        <v>17</v>
      </c>
      <c r="F96" s="128"/>
      <c r="G96" s="128"/>
      <c r="H96" s="128"/>
      <c r="I96" s="36">
        <v>23</v>
      </c>
      <c r="J96" s="32">
        <f>+I96/I100</f>
        <v>0.67647058823529416</v>
      </c>
      <c r="K96" s="33"/>
      <c r="L96" s="33"/>
      <c r="M96" s="14"/>
      <c r="N96" s="14"/>
      <c r="O96" s="14"/>
      <c r="P96" s="14"/>
      <c r="Q96" s="11"/>
    </row>
    <row r="97" spans="1:17" s="12" customFormat="1" ht="20.100000000000001" customHeight="1" thickBot="1" x14ac:dyDescent="0.35">
      <c r="A97" s="9"/>
      <c r="B97" s="14"/>
      <c r="C97" s="14"/>
      <c r="D97" s="28">
        <v>4</v>
      </c>
      <c r="E97" s="34" t="s">
        <v>19</v>
      </c>
      <c r="F97" s="35"/>
      <c r="G97" s="30"/>
      <c r="H97" s="30"/>
      <c r="I97" s="36">
        <v>0</v>
      </c>
      <c r="J97" s="32">
        <f>I97/I100</f>
        <v>0</v>
      </c>
      <c r="K97" s="33"/>
      <c r="L97" s="33"/>
      <c r="M97" s="14"/>
      <c r="N97" s="14"/>
      <c r="O97" s="14"/>
      <c r="P97" s="14"/>
      <c r="Q97" s="11"/>
    </row>
    <row r="98" spans="1:17" s="12" customFormat="1" ht="20.100000000000001" customHeight="1" thickBot="1" x14ac:dyDescent="0.35">
      <c r="A98" s="9"/>
      <c r="B98" s="14"/>
      <c r="C98" s="14"/>
      <c r="D98" s="37">
        <v>5</v>
      </c>
      <c r="E98" s="34" t="s">
        <v>20</v>
      </c>
      <c r="F98" s="35"/>
      <c r="G98" s="30"/>
      <c r="H98" s="30"/>
      <c r="I98" s="31">
        <v>0</v>
      </c>
      <c r="J98" s="38">
        <f>+I98/I100</f>
        <v>0</v>
      </c>
      <c r="K98" s="33"/>
      <c r="L98" s="14"/>
      <c r="M98" s="14"/>
      <c r="N98" s="14"/>
      <c r="O98" s="14"/>
      <c r="P98" s="14"/>
      <c r="Q98" s="11"/>
    </row>
    <row r="99" spans="1:17" s="12" customFormat="1" ht="15.75" customHeight="1" thickBot="1" x14ac:dyDescent="0.35">
      <c r="A99" s="9"/>
      <c r="B99" s="14"/>
      <c r="C99" s="14"/>
      <c r="D99" s="39"/>
      <c r="E99" s="40"/>
      <c r="F99" s="40"/>
      <c r="G99" s="41"/>
      <c r="H99" s="40"/>
      <c r="I99" s="40" t="s">
        <v>18</v>
      </c>
      <c r="J99" s="40"/>
      <c r="K99" s="14"/>
      <c r="L99" s="46"/>
      <c r="M99" s="14"/>
      <c r="N99" s="14"/>
      <c r="O99" s="14"/>
      <c r="P99" s="14"/>
      <c r="Q99" s="11"/>
    </row>
    <row r="100" spans="1:17" s="12" customFormat="1" ht="15.75" customHeight="1" thickBot="1" x14ac:dyDescent="0.35">
      <c r="A100" s="9"/>
      <c r="B100" s="14"/>
      <c r="C100" s="14"/>
      <c r="D100" s="40"/>
      <c r="E100" s="40"/>
      <c r="F100" s="40"/>
      <c r="G100" s="42"/>
      <c r="H100" s="43" t="s">
        <v>7</v>
      </c>
      <c r="I100" s="44">
        <f>SUM(I94:I98)</f>
        <v>34</v>
      </c>
      <c r="J100" s="45">
        <v>1</v>
      </c>
      <c r="K100" s="46"/>
      <c r="L100" s="46"/>
      <c r="M100" s="14"/>
      <c r="N100" s="14"/>
      <c r="O100" s="14"/>
      <c r="P100" s="14"/>
      <c r="Q100" s="11"/>
    </row>
    <row r="101" spans="1:17" s="12" customFormat="1" ht="15.75" customHeight="1" x14ac:dyDescent="0.3">
      <c r="A101" s="9"/>
      <c r="B101" s="14"/>
      <c r="C101" s="14"/>
      <c r="D101" s="40"/>
      <c r="E101" s="40"/>
      <c r="F101" s="40"/>
      <c r="G101" s="42"/>
      <c r="H101" s="42"/>
      <c r="I101" s="42"/>
      <c r="J101" s="42"/>
      <c r="K101" s="46"/>
      <c r="L101" s="46"/>
      <c r="M101" s="14"/>
      <c r="N101" s="14"/>
      <c r="O101" s="14"/>
      <c r="P101" s="14"/>
      <c r="Q101" s="11"/>
    </row>
    <row r="102" spans="1:17" s="12" customFormat="1" ht="15.75" customHeight="1" thickBot="1" x14ac:dyDescent="0.35">
      <c r="A102" s="9"/>
      <c r="B102" s="14"/>
      <c r="C102" s="14"/>
      <c r="D102" s="40"/>
      <c r="E102" s="40"/>
      <c r="F102" s="40"/>
      <c r="G102" s="42"/>
      <c r="H102" s="42"/>
      <c r="I102" s="42"/>
      <c r="J102" s="42"/>
      <c r="K102" s="46"/>
      <c r="M102" s="14"/>
      <c r="N102" s="14"/>
      <c r="O102" s="14"/>
      <c r="P102" s="14"/>
      <c r="Q102" s="11"/>
    </row>
    <row r="103" spans="1:17" s="12" customFormat="1" ht="16.5" customHeight="1" thickBot="1" x14ac:dyDescent="0.35">
      <c r="A103" s="9"/>
      <c r="B103" s="130" t="s">
        <v>39</v>
      </c>
      <c r="C103" s="131"/>
      <c r="D103" s="131"/>
      <c r="E103" s="131"/>
      <c r="F103" s="131"/>
      <c r="G103" s="131"/>
      <c r="H103" s="131"/>
      <c r="I103" s="131"/>
      <c r="J103" s="131"/>
      <c r="K103" s="131"/>
      <c r="L103" s="131"/>
      <c r="M103" s="131"/>
      <c r="N103" s="131"/>
      <c r="O103" s="131"/>
      <c r="P103" s="117"/>
      <c r="Q103" s="11"/>
    </row>
    <row r="104" spans="1:17" s="22" customFormat="1" ht="18" x14ac:dyDescent="0.3">
      <c r="A104" s="20"/>
      <c r="B104" s="21"/>
      <c r="C104" s="21"/>
      <c r="D104" s="14"/>
      <c r="E104" s="14"/>
      <c r="F104" s="14"/>
      <c r="G104" s="14"/>
      <c r="H104" s="14"/>
      <c r="I104" s="14"/>
      <c r="J104" s="14"/>
      <c r="K104" s="14"/>
      <c r="L104" s="116"/>
      <c r="M104" s="21"/>
      <c r="N104" s="21"/>
      <c r="O104" s="21"/>
      <c r="P104" s="21"/>
      <c r="Q104" s="11"/>
    </row>
    <row r="105" spans="1:17" s="12" customFormat="1" ht="18" x14ac:dyDescent="0.3">
      <c r="A105" s="9"/>
      <c r="B105" s="14"/>
      <c r="C105" s="14"/>
      <c r="D105" s="129"/>
      <c r="E105" s="129"/>
      <c r="F105" s="129"/>
      <c r="G105" s="129"/>
      <c r="H105" s="129"/>
      <c r="I105" s="129"/>
      <c r="J105" s="129"/>
      <c r="K105" s="116"/>
      <c r="L105" s="14"/>
      <c r="M105" s="14"/>
      <c r="N105" s="14"/>
      <c r="O105" s="14"/>
      <c r="P105" s="14"/>
      <c r="Q105" s="11"/>
    </row>
    <row r="106" spans="1:17" s="12" customFormat="1" ht="16.5" x14ac:dyDescent="0.3">
      <c r="A106" s="9"/>
      <c r="B106" s="14"/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48"/>
      <c r="P106" s="14"/>
      <c r="Q106" s="11"/>
    </row>
    <row r="107" spans="1:17" s="12" customFormat="1" ht="16.5" x14ac:dyDescent="0.3">
      <c r="A107" s="9"/>
      <c r="B107" s="14"/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1"/>
    </row>
    <row r="108" spans="1:17" s="12" customFormat="1" ht="16.5" x14ac:dyDescent="0.3">
      <c r="A108" s="9"/>
      <c r="B108" s="14"/>
      <c r="C108" s="14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1"/>
    </row>
    <row r="109" spans="1:17" s="12" customFormat="1" ht="16.5" x14ac:dyDescent="0.3">
      <c r="A109" s="9"/>
      <c r="B109" s="14"/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1"/>
    </row>
    <row r="110" spans="1:17" s="12" customFormat="1" ht="16.5" x14ac:dyDescent="0.3">
      <c r="A110" s="9"/>
      <c r="B110" s="14"/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1"/>
    </row>
    <row r="111" spans="1:17" s="12" customFormat="1" ht="16.5" x14ac:dyDescent="0.3">
      <c r="A111" s="9"/>
      <c r="B111" s="14"/>
      <c r="C111" s="14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1"/>
    </row>
    <row r="112" spans="1:17" s="12" customFormat="1" ht="16.5" x14ac:dyDescent="0.3">
      <c r="A112" s="9"/>
      <c r="B112" s="14"/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1"/>
    </row>
    <row r="113" spans="1:17" s="12" customFormat="1" ht="16.5" x14ac:dyDescent="0.3">
      <c r="A113" s="9"/>
      <c r="B113" s="14"/>
      <c r="C113" s="14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1"/>
    </row>
    <row r="114" spans="1:17" s="12" customFormat="1" ht="16.5" x14ac:dyDescent="0.3">
      <c r="A114" s="9"/>
      <c r="B114" s="14"/>
      <c r="C114" s="14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 t="s">
        <v>21</v>
      </c>
      <c r="P114" s="14"/>
      <c r="Q114" s="11"/>
    </row>
    <row r="115" spans="1:17" s="12" customFormat="1" ht="16.5" x14ac:dyDescent="0.3">
      <c r="A115" s="9"/>
      <c r="B115" s="14"/>
      <c r="C115" s="14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1"/>
    </row>
    <row r="116" spans="1:17" s="12" customFormat="1" ht="16.5" x14ac:dyDescent="0.3">
      <c r="A116" s="9"/>
      <c r="B116" s="14"/>
      <c r="C116" s="14"/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1"/>
    </row>
    <row r="117" spans="1:17" s="12" customFormat="1" ht="16.5" x14ac:dyDescent="0.3">
      <c r="A117" s="9"/>
      <c r="B117" s="14"/>
      <c r="C117" s="14"/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1"/>
    </row>
    <row r="118" spans="1:17" s="12" customFormat="1" ht="16.5" x14ac:dyDescent="0.3">
      <c r="A118" s="9"/>
      <c r="B118" s="14"/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1"/>
    </row>
    <row r="119" spans="1:17" s="12" customFormat="1" ht="16.5" x14ac:dyDescent="0.3">
      <c r="A119" s="9"/>
      <c r="B119" s="14"/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1"/>
    </row>
    <row r="120" spans="1:17" s="12" customFormat="1" ht="16.5" x14ac:dyDescent="0.3">
      <c r="A120" s="9"/>
      <c r="B120" s="14"/>
      <c r="C120" s="14"/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1"/>
    </row>
    <row r="121" spans="1:17" s="12" customFormat="1" ht="16.5" x14ac:dyDescent="0.3">
      <c r="A121" s="9"/>
      <c r="B121" s="14"/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1"/>
    </row>
    <row r="122" spans="1:17" s="12" customFormat="1" ht="16.5" x14ac:dyDescent="0.3">
      <c r="A122" s="9"/>
      <c r="B122" s="14"/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1"/>
    </row>
    <row r="123" spans="1:17" s="12" customFormat="1" ht="16.5" x14ac:dyDescent="0.3">
      <c r="A123" s="9"/>
      <c r="B123" s="14"/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1"/>
    </row>
    <row r="124" spans="1:17" s="12" customFormat="1" ht="16.5" x14ac:dyDescent="0.3">
      <c r="A124" s="9"/>
      <c r="B124" s="14"/>
      <c r="C124" s="14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1"/>
    </row>
    <row r="125" spans="1:17" s="12" customFormat="1" ht="16.5" x14ac:dyDescent="0.3">
      <c r="A125" s="9"/>
      <c r="B125" s="14"/>
      <c r="C125" s="14"/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1"/>
    </row>
    <row r="126" spans="1:17" s="12" customFormat="1" ht="16.5" x14ac:dyDescent="0.3">
      <c r="A126" s="9"/>
      <c r="B126" s="14"/>
      <c r="C126" s="14"/>
      <c r="D126" s="14"/>
      <c r="E126" s="14"/>
      <c r="F126" s="14"/>
      <c r="G126" s="14"/>
      <c r="H126" s="14"/>
      <c r="I126" s="14"/>
      <c r="J126" s="14"/>
      <c r="K126" s="14"/>
      <c r="L126" s="16"/>
      <c r="M126" s="14"/>
      <c r="N126" s="14"/>
      <c r="O126" s="14"/>
      <c r="P126" s="14"/>
      <c r="Q126" s="11"/>
    </row>
    <row r="127" spans="1:17" s="19" customFormat="1" ht="18.75" thickBot="1" x14ac:dyDescent="0.3">
      <c r="A127" s="15"/>
      <c r="B127" s="16"/>
      <c r="C127" s="16"/>
      <c r="D127" s="16"/>
      <c r="E127" s="16"/>
      <c r="F127" s="16"/>
      <c r="G127" s="16"/>
      <c r="H127" s="16"/>
      <c r="I127" s="16"/>
      <c r="J127" s="16"/>
      <c r="K127" s="16"/>
      <c r="L127" s="116"/>
      <c r="M127" s="16"/>
      <c r="N127" s="16"/>
      <c r="O127" s="16"/>
      <c r="P127" s="16"/>
      <c r="Q127" s="18"/>
    </row>
    <row r="128" spans="1:17" s="19" customFormat="1" ht="20.100000000000001" customHeight="1" thickBot="1" x14ac:dyDescent="0.3">
      <c r="A128" s="15"/>
      <c r="B128" s="16"/>
      <c r="C128" s="16"/>
      <c r="D128" s="16"/>
      <c r="E128" s="123" t="s">
        <v>22</v>
      </c>
      <c r="F128" s="123"/>
      <c r="G128" s="123"/>
      <c r="H128" s="123"/>
      <c r="I128" s="123"/>
      <c r="J128" s="123"/>
      <c r="K128" s="116"/>
      <c r="L128" s="16"/>
      <c r="M128" s="16"/>
      <c r="N128" s="16"/>
      <c r="O128" s="16"/>
      <c r="P128" s="16"/>
      <c r="Q128" s="18"/>
    </row>
    <row r="129" spans="1:17" s="19" customFormat="1" ht="20.100000000000001" customHeight="1" thickBot="1" x14ac:dyDescent="0.3">
      <c r="A129" s="15"/>
      <c r="B129" s="16"/>
      <c r="C129" s="16"/>
      <c r="D129" s="16"/>
      <c r="E129" s="136" t="s">
        <v>23</v>
      </c>
      <c r="F129" s="136"/>
      <c r="G129" s="136"/>
      <c r="H129" s="136"/>
      <c r="I129" s="136"/>
      <c r="J129" s="84">
        <v>191</v>
      </c>
      <c r="K129" s="16"/>
      <c r="L129" s="85"/>
      <c r="M129" s="16"/>
      <c r="N129" s="16"/>
      <c r="O129" s="16"/>
      <c r="P129" s="16"/>
      <c r="Q129" s="18"/>
    </row>
    <row r="130" spans="1:17" s="19" customFormat="1" ht="20.100000000000001" customHeight="1" thickBot="1" x14ac:dyDescent="0.3">
      <c r="A130" s="15"/>
      <c r="B130" s="16"/>
      <c r="C130" s="16"/>
      <c r="D130" s="16"/>
      <c r="E130" s="17"/>
      <c r="F130" s="17"/>
      <c r="G130" s="17"/>
      <c r="H130" s="17"/>
      <c r="I130" s="44" t="s">
        <v>7</v>
      </c>
      <c r="J130" s="44">
        <f>J129</f>
        <v>191</v>
      </c>
      <c r="K130" s="85"/>
      <c r="L130" s="16"/>
      <c r="M130" s="16"/>
      <c r="N130" s="16"/>
      <c r="O130" s="16"/>
      <c r="P130" s="16"/>
      <c r="Q130" s="18"/>
    </row>
    <row r="131" spans="1:17" s="19" customFormat="1" ht="15.75" customHeight="1" x14ac:dyDescent="0.25">
      <c r="A131" s="15"/>
      <c r="B131" s="16"/>
      <c r="C131" s="16"/>
      <c r="D131" s="16"/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O131" s="16"/>
      <c r="P131" s="16"/>
      <c r="Q131" s="18"/>
    </row>
    <row r="132" spans="1:17" s="19" customFormat="1" ht="18.75" thickBot="1" x14ac:dyDescent="0.3">
      <c r="A132" s="15"/>
      <c r="B132" s="16"/>
      <c r="C132" s="16"/>
      <c r="D132" s="16"/>
      <c r="E132" s="16"/>
      <c r="F132" s="16"/>
      <c r="G132" s="16"/>
      <c r="H132" s="16"/>
      <c r="I132" s="16"/>
      <c r="J132" s="16"/>
      <c r="K132" s="16"/>
      <c r="L132" s="116"/>
      <c r="M132" s="16"/>
      <c r="N132" s="16"/>
      <c r="O132" s="16"/>
      <c r="P132" s="16"/>
      <c r="Q132" s="18"/>
    </row>
    <row r="133" spans="1:17" s="19" customFormat="1" ht="20.100000000000001" customHeight="1" thickBot="1" x14ac:dyDescent="0.3">
      <c r="A133" s="15"/>
      <c r="B133" s="16"/>
      <c r="C133" s="16"/>
      <c r="D133" s="16"/>
      <c r="E133" s="123" t="s">
        <v>24</v>
      </c>
      <c r="F133" s="123"/>
      <c r="G133" s="123"/>
      <c r="H133" s="123"/>
      <c r="I133" s="123"/>
      <c r="J133" s="123"/>
      <c r="K133" s="116"/>
      <c r="L133" s="16"/>
      <c r="M133" s="16"/>
      <c r="N133" s="16"/>
      <c r="O133" s="16"/>
      <c r="P133" s="16"/>
      <c r="Q133" s="18"/>
    </row>
    <row r="134" spans="1:17" s="19" customFormat="1" ht="20.100000000000001" customHeight="1" thickBot="1" x14ac:dyDescent="0.3">
      <c r="A134" s="15"/>
      <c r="B134" s="16"/>
      <c r="C134" s="16"/>
      <c r="D134" s="16"/>
      <c r="E134" s="136" t="s">
        <v>25</v>
      </c>
      <c r="F134" s="136"/>
      <c r="G134" s="136"/>
      <c r="H134" s="136"/>
      <c r="I134" s="136"/>
      <c r="J134" s="84">
        <v>3</v>
      </c>
      <c r="K134" s="16"/>
      <c r="L134" s="85"/>
      <c r="M134" s="16"/>
      <c r="N134" s="16"/>
      <c r="O134" s="16"/>
      <c r="P134" s="16"/>
      <c r="Q134" s="18"/>
    </row>
    <row r="135" spans="1:17" s="19" customFormat="1" ht="20.100000000000001" customHeight="1" thickBot="1" x14ac:dyDescent="0.3">
      <c r="A135" s="15"/>
      <c r="B135" s="16"/>
      <c r="C135" s="16"/>
      <c r="D135" s="16"/>
      <c r="E135" s="17"/>
      <c r="F135" s="17"/>
      <c r="G135" s="17"/>
      <c r="H135" s="17"/>
      <c r="I135" s="44" t="s">
        <v>7</v>
      </c>
      <c r="J135" s="44">
        <f>J134</f>
        <v>3</v>
      </c>
      <c r="K135" s="85"/>
      <c r="L135" s="16"/>
      <c r="M135" s="16"/>
      <c r="N135" s="16"/>
      <c r="O135" s="16"/>
      <c r="P135" s="16"/>
      <c r="Q135" s="18"/>
    </row>
    <row r="136" spans="1:17" s="19" customFormat="1" ht="15.75" customHeight="1" x14ac:dyDescent="0.25">
      <c r="A136" s="15"/>
      <c r="B136" s="16"/>
      <c r="C136" s="16"/>
      <c r="D136" s="16"/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16"/>
      <c r="P136" s="16"/>
      <c r="Q136" s="18"/>
    </row>
    <row r="137" spans="1:17" s="19" customFormat="1" ht="15.75" customHeight="1" thickBot="1" x14ac:dyDescent="0.3">
      <c r="A137" s="15"/>
      <c r="B137" s="16"/>
      <c r="C137" s="16"/>
      <c r="D137" s="16"/>
      <c r="E137" s="16"/>
      <c r="F137" s="16"/>
      <c r="G137" s="16"/>
      <c r="H137" s="16"/>
      <c r="I137" s="16"/>
      <c r="J137" s="16"/>
      <c r="K137" s="16"/>
      <c r="L137" s="116"/>
      <c r="M137" s="16"/>
      <c r="N137" s="16"/>
      <c r="O137" s="16"/>
      <c r="P137" s="16"/>
      <c r="Q137" s="18"/>
    </row>
    <row r="138" spans="1:17" s="19" customFormat="1" ht="20.100000000000001" customHeight="1" thickBot="1" x14ac:dyDescent="0.3">
      <c r="A138" s="15"/>
      <c r="B138" s="16"/>
      <c r="C138" s="16"/>
      <c r="D138" s="16"/>
      <c r="E138" s="123" t="s">
        <v>26</v>
      </c>
      <c r="F138" s="123"/>
      <c r="G138" s="123"/>
      <c r="H138" s="123"/>
      <c r="I138" s="123"/>
      <c r="J138" s="123"/>
      <c r="K138" s="116"/>
      <c r="L138" s="16"/>
      <c r="M138" s="16"/>
      <c r="N138" s="16"/>
      <c r="O138" s="16"/>
      <c r="P138" s="16"/>
      <c r="Q138" s="18"/>
    </row>
    <row r="139" spans="1:17" s="19" customFormat="1" ht="20.100000000000001" customHeight="1" thickBot="1" x14ac:dyDescent="0.3">
      <c r="A139" s="15"/>
      <c r="B139" s="16"/>
      <c r="C139" s="16"/>
      <c r="D139" s="16"/>
      <c r="E139" s="136" t="s">
        <v>26</v>
      </c>
      <c r="F139" s="136"/>
      <c r="G139" s="136"/>
      <c r="H139" s="136"/>
      <c r="I139" s="136"/>
      <c r="J139" s="84">
        <v>0</v>
      </c>
      <c r="K139" s="16"/>
      <c r="L139" s="85"/>
      <c r="M139" s="16"/>
      <c r="N139" s="16"/>
      <c r="O139" s="16"/>
      <c r="P139" s="16"/>
      <c r="Q139" s="18"/>
    </row>
    <row r="140" spans="1:17" s="19" customFormat="1" ht="20.100000000000001" customHeight="1" thickBot="1" x14ac:dyDescent="0.3">
      <c r="A140" s="15"/>
      <c r="B140" s="16"/>
      <c r="C140" s="16"/>
      <c r="D140" s="16"/>
      <c r="E140" s="17"/>
      <c r="F140" s="17"/>
      <c r="G140" s="17"/>
      <c r="H140" s="17"/>
      <c r="I140" s="44" t="s">
        <v>7</v>
      </c>
      <c r="J140" s="44">
        <f>J139</f>
        <v>0</v>
      </c>
      <c r="K140" s="85"/>
      <c r="L140" s="16"/>
      <c r="M140" s="16"/>
      <c r="N140" s="16"/>
      <c r="O140" s="16"/>
      <c r="P140" s="16"/>
      <c r="Q140" s="18"/>
    </row>
    <row r="141" spans="1:17" s="19" customFormat="1" ht="16.5" x14ac:dyDescent="0.25">
      <c r="A141" s="15"/>
      <c r="B141" s="16"/>
      <c r="C141" s="16"/>
      <c r="D141" s="86"/>
      <c r="E141" s="86"/>
      <c r="F141" s="86"/>
      <c r="G141" s="86"/>
      <c r="H141" s="86"/>
      <c r="I141" s="16"/>
      <c r="J141" s="16"/>
      <c r="K141" s="16"/>
      <c r="L141" s="16"/>
      <c r="M141" s="16"/>
      <c r="N141" s="16"/>
      <c r="O141" s="16"/>
      <c r="P141" s="16"/>
      <c r="Q141" s="18"/>
    </row>
    <row r="142" spans="1:17" s="19" customFormat="1" ht="18.75" thickBot="1" x14ac:dyDescent="0.3">
      <c r="A142" s="15"/>
      <c r="B142" s="16"/>
      <c r="C142" s="16"/>
      <c r="D142" s="16"/>
      <c r="E142" s="16"/>
      <c r="F142" s="16"/>
      <c r="G142" s="16"/>
      <c r="H142" s="16"/>
      <c r="I142" s="16"/>
      <c r="J142" s="16"/>
      <c r="K142" s="16"/>
      <c r="L142" s="116"/>
      <c r="M142" s="16"/>
      <c r="N142" s="16"/>
      <c r="O142" s="16"/>
      <c r="P142" s="16"/>
      <c r="Q142" s="18"/>
    </row>
    <row r="143" spans="1:17" s="12" customFormat="1" ht="19.5" customHeight="1" thickBot="1" x14ac:dyDescent="0.35">
      <c r="A143" s="9"/>
      <c r="B143" s="14"/>
      <c r="C143" s="14"/>
      <c r="D143" s="123" t="s">
        <v>27</v>
      </c>
      <c r="E143" s="123"/>
      <c r="F143" s="123"/>
      <c r="G143" s="123"/>
      <c r="H143" s="123"/>
      <c r="I143" s="123"/>
      <c r="J143" s="123"/>
      <c r="K143" s="116"/>
      <c r="L143" s="50"/>
      <c r="M143" s="14"/>
      <c r="N143" s="14"/>
      <c r="O143" s="14"/>
      <c r="P143" s="14"/>
      <c r="Q143" s="11"/>
    </row>
    <row r="144" spans="1:17" s="12" customFormat="1" ht="20.100000000000001" customHeight="1" thickBot="1" x14ac:dyDescent="0.35">
      <c r="A144" s="9"/>
      <c r="B144" s="14"/>
      <c r="C144" s="14"/>
      <c r="D144" s="115">
        <v>1</v>
      </c>
      <c r="E144" s="137" t="str">
        <f>+'[1]ACUM-MAYO'!A162</f>
        <v>ORDINARIA</v>
      </c>
      <c r="F144" s="137"/>
      <c r="G144" s="137"/>
      <c r="H144" s="137"/>
      <c r="I144" s="36">
        <v>32</v>
      </c>
      <c r="J144" s="32">
        <f>I144/I149</f>
        <v>0.94117647058823528</v>
      </c>
      <c r="K144" s="50"/>
      <c r="L144" s="50"/>
      <c r="M144" s="14"/>
      <c r="N144" s="14"/>
      <c r="O144" s="14"/>
      <c r="P144" s="14"/>
      <c r="Q144" s="11"/>
    </row>
    <row r="145" spans="1:17" s="12" customFormat="1" ht="20.100000000000001" customHeight="1" thickBot="1" x14ac:dyDescent="0.35">
      <c r="A145" s="9"/>
      <c r="B145" s="14"/>
      <c r="C145" s="14"/>
      <c r="D145" s="115">
        <v>2</v>
      </c>
      <c r="E145" s="137" t="str">
        <f>+'[1]ACUM-MAYO'!A163</f>
        <v>FUNDAMENTAL</v>
      </c>
      <c r="F145" s="137"/>
      <c r="G145" s="137"/>
      <c r="H145" s="137"/>
      <c r="I145" s="36">
        <v>2</v>
      </c>
      <c r="J145" s="88">
        <f>I145/I149</f>
        <v>5.8823529411764705E-2</v>
      </c>
      <c r="K145" s="50"/>
      <c r="L145" s="50"/>
      <c r="M145" s="14"/>
      <c r="N145" s="14"/>
      <c r="O145" s="14"/>
      <c r="P145" s="14"/>
      <c r="Q145" s="11"/>
    </row>
    <row r="146" spans="1:17" s="12" customFormat="1" ht="20.100000000000001" customHeight="1" thickBot="1" x14ac:dyDescent="0.35">
      <c r="A146" s="9"/>
      <c r="B146" s="14"/>
      <c r="C146" s="14"/>
      <c r="D146" s="89">
        <v>4</v>
      </c>
      <c r="E146" s="137" t="str">
        <f>+'[1]ACUM-MAYO'!A165</f>
        <v>RESERVADA</v>
      </c>
      <c r="F146" s="137"/>
      <c r="G146" s="137"/>
      <c r="H146" s="137"/>
      <c r="I146" s="36">
        <v>0</v>
      </c>
      <c r="J146" s="88">
        <f>I146/I149</f>
        <v>0</v>
      </c>
      <c r="K146" s="50"/>
      <c r="L146" s="50"/>
      <c r="M146" s="14"/>
      <c r="N146" s="14"/>
      <c r="O146" s="14"/>
      <c r="P146" s="14"/>
      <c r="Q146" s="11"/>
    </row>
    <row r="147" spans="1:17" s="12" customFormat="1" ht="20.100000000000001" customHeight="1" thickBot="1" x14ac:dyDescent="0.35">
      <c r="A147" s="9"/>
      <c r="B147" s="14"/>
      <c r="C147" s="14"/>
      <c r="D147" s="115">
        <v>3</v>
      </c>
      <c r="E147" s="137" t="s">
        <v>28</v>
      </c>
      <c r="F147" s="137"/>
      <c r="G147" s="137"/>
      <c r="H147" s="137"/>
      <c r="I147" s="36">
        <v>0</v>
      </c>
      <c r="J147" s="90">
        <f>I147/I149</f>
        <v>0</v>
      </c>
      <c r="K147" s="50"/>
      <c r="L147" s="51"/>
      <c r="M147" s="14"/>
      <c r="N147" s="14"/>
      <c r="O147" s="14"/>
      <c r="P147" s="14"/>
      <c r="Q147" s="11"/>
    </row>
    <row r="148" spans="1:17" s="12" customFormat="1" ht="17.25" thickBot="1" x14ac:dyDescent="0.35">
      <c r="A148" s="9"/>
      <c r="B148" s="14"/>
      <c r="C148" s="14"/>
      <c r="D148" s="14"/>
      <c r="E148" s="14"/>
      <c r="F148" s="14"/>
      <c r="G148" s="14"/>
      <c r="H148" s="14"/>
      <c r="I148" s="49"/>
      <c r="J148" s="51"/>
      <c r="K148" s="51"/>
      <c r="L148" s="53"/>
      <c r="M148" s="14"/>
      <c r="N148" s="14"/>
      <c r="O148" s="14"/>
      <c r="P148" s="14"/>
      <c r="Q148" s="11"/>
    </row>
    <row r="149" spans="1:17" s="12" customFormat="1" ht="18" thickBot="1" x14ac:dyDescent="0.35">
      <c r="A149" s="9"/>
      <c r="B149" s="14"/>
      <c r="C149" s="14"/>
      <c r="D149" s="21"/>
      <c r="E149" s="52"/>
      <c r="F149" s="52"/>
      <c r="G149" s="52"/>
      <c r="H149" s="44" t="s">
        <v>7</v>
      </c>
      <c r="I149" s="44">
        <f>SUM(I144:I147)</f>
        <v>34</v>
      </c>
      <c r="J149" s="91">
        <f>SUM(J144:J147)</f>
        <v>1</v>
      </c>
      <c r="K149" s="53"/>
      <c r="L149" s="14"/>
      <c r="M149" s="14"/>
      <c r="N149" s="14"/>
      <c r="O149" s="14"/>
      <c r="P149" s="14"/>
      <c r="Q149" s="11"/>
    </row>
    <row r="150" spans="1:17" s="12" customFormat="1" ht="16.5" x14ac:dyDescent="0.3">
      <c r="A150" s="9"/>
      <c r="B150" s="14"/>
      <c r="C150" s="14"/>
      <c r="D150" s="14"/>
      <c r="E150" s="14"/>
      <c r="F150" s="14"/>
      <c r="G150" s="14"/>
      <c r="H150" s="54"/>
      <c r="I150" s="14"/>
      <c r="J150" s="14"/>
      <c r="K150" s="14"/>
      <c r="L150" s="14"/>
      <c r="M150" s="14"/>
      <c r="N150" s="14"/>
      <c r="O150" s="14"/>
      <c r="P150" s="14"/>
      <c r="Q150" s="11"/>
    </row>
    <row r="151" spans="1:17" s="22" customFormat="1" ht="17.25" x14ac:dyDescent="0.3">
      <c r="A151" s="20"/>
      <c r="B151" s="21"/>
      <c r="C151" s="21"/>
      <c r="D151" s="14"/>
      <c r="E151" s="14"/>
      <c r="F151" s="14"/>
      <c r="G151" s="14"/>
      <c r="H151" s="54"/>
      <c r="I151" s="14"/>
      <c r="J151" s="14"/>
      <c r="K151" s="14"/>
      <c r="L151" s="14"/>
      <c r="M151" s="21"/>
      <c r="N151" s="21"/>
      <c r="O151" s="21"/>
      <c r="P151" s="21"/>
      <c r="Q151" s="23"/>
    </row>
    <row r="152" spans="1:17" s="12" customFormat="1" ht="16.5" x14ac:dyDescent="0.3">
      <c r="A152" s="9"/>
      <c r="B152" s="14"/>
      <c r="C152" s="14"/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1"/>
    </row>
    <row r="153" spans="1:17" s="12" customFormat="1" ht="16.5" x14ac:dyDescent="0.3">
      <c r="A153" s="9"/>
      <c r="B153" s="14"/>
      <c r="C153" s="14"/>
      <c r="D153" s="14"/>
      <c r="E153" s="14"/>
      <c r="F153" s="14"/>
      <c r="G153" s="14"/>
      <c r="H153" s="54"/>
      <c r="I153" s="14"/>
      <c r="J153" s="14"/>
      <c r="K153" s="14"/>
      <c r="L153" s="14"/>
      <c r="M153" s="14"/>
      <c r="N153" s="14"/>
      <c r="O153" s="14"/>
      <c r="P153" s="14"/>
      <c r="Q153" s="11"/>
    </row>
    <row r="154" spans="1:17" s="12" customFormat="1" ht="16.5" x14ac:dyDescent="0.3">
      <c r="A154" s="9"/>
      <c r="B154" s="14"/>
      <c r="C154" s="14"/>
      <c r="D154" s="14"/>
      <c r="E154" s="14"/>
      <c r="F154" s="14"/>
      <c r="G154" s="14"/>
      <c r="H154" s="54"/>
      <c r="I154" s="14"/>
      <c r="J154" s="14"/>
      <c r="K154" s="14"/>
      <c r="L154" s="14"/>
      <c r="M154" s="14"/>
      <c r="N154" s="14"/>
      <c r="O154" s="14"/>
      <c r="P154" s="14"/>
      <c r="Q154" s="11"/>
    </row>
    <row r="155" spans="1:17" s="12" customFormat="1" ht="16.5" x14ac:dyDescent="0.3">
      <c r="A155" s="9"/>
      <c r="B155" s="14"/>
      <c r="C155" s="14"/>
      <c r="D155" s="14"/>
      <c r="E155" s="14"/>
      <c r="F155" s="14"/>
      <c r="G155" s="14"/>
      <c r="H155" s="54"/>
      <c r="I155" s="14"/>
      <c r="J155" s="14"/>
      <c r="K155" s="14"/>
      <c r="L155" s="14"/>
      <c r="M155" s="14"/>
      <c r="N155" s="14"/>
      <c r="O155" s="14"/>
      <c r="P155" s="14"/>
      <c r="Q155" s="11"/>
    </row>
    <row r="156" spans="1:17" s="12" customFormat="1" ht="16.5" x14ac:dyDescent="0.3">
      <c r="A156" s="9"/>
      <c r="B156" s="14"/>
      <c r="C156" s="14"/>
      <c r="D156" s="14"/>
      <c r="E156" s="14"/>
      <c r="F156" s="14"/>
      <c r="G156" s="14"/>
      <c r="H156" s="54"/>
      <c r="I156" s="14"/>
      <c r="J156" s="14"/>
      <c r="K156" s="14"/>
      <c r="L156" s="14"/>
      <c r="M156" s="14"/>
      <c r="N156" s="14"/>
      <c r="O156" s="14"/>
      <c r="P156" s="14"/>
      <c r="Q156" s="11"/>
    </row>
    <row r="157" spans="1:17" s="12" customFormat="1" ht="16.5" x14ac:dyDescent="0.3">
      <c r="A157" s="9"/>
      <c r="B157" s="14"/>
      <c r="C157" s="14"/>
      <c r="D157" s="14"/>
      <c r="E157" s="14"/>
      <c r="F157" s="14"/>
      <c r="G157" s="14"/>
      <c r="H157" s="54"/>
      <c r="I157" s="14"/>
      <c r="J157" s="14"/>
      <c r="K157" s="14"/>
      <c r="L157" s="14"/>
      <c r="M157" s="14"/>
      <c r="N157" s="14"/>
      <c r="O157" s="14"/>
      <c r="P157" s="14"/>
      <c r="Q157" s="11"/>
    </row>
    <row r="158" spans="1:17" s="12" customFormat="1" ht="16.5" x14ac:dyDescent="0.3">
      <c r="A158" s="9"/>
      <c r="B158" s="14"/>
      <c r="C158" s="14"/>
      <c r="D158" s="14"/>
      <c r="E158" s="14"/>
      <c r="F158" s="14"/>
      <c r="G158" s="14"/>
      <c r="H158" s="54"/>
      <c r="I158" s="14"/>
      <c r="J158" s="14"/>
      <c r="K158" s="14"/>
      <c r="L158" s="14"/>
      <c r="M158" s="14"/>
      <c r="N158" s="14"/>
      <c r="O158" s="14"/>
      <c r="P158" s="14"/>
      <c r="Q158" s="11"/>
    </row>
    <row r="159" spans="1:17" s="12" customFormat="1" ht="16.5" x14ac:dyDescent="0.3">
      <c r="A159" s="9"/>
      <c r="B159" s="14"/>
      <c r="C159" s="14"/>
      <c r="D159" s="14"/>
      <c r="E159" s="14"/>
      <c r="F159" s="14"/>
      <c r="G159" s="14"/>
      <c r="H159" s="54"/>
      <c r="I159" s="14"/>
      <c r="J159" s="14"/>
      <c r="K159" s="14"/>
      <c r="L159" s="14"/>
      <c r="M159" s="14"/>
      <c r="N159" s="14"/>
      <c r="O159" s="14"/>
      <c r="P159" s="14"/>
      <c r="Q159" s="11"/>
    </row>
    <row r="160" spans="1:17" s="12" customFormat="1" ht="16.5" x14ac:dyDescent="0.3">
      <c r="A160" s="9"/>
      <c r="B160" s="14"/>
      <c r="C160" s="14"/>
      <c r="D160" s="14"/>
      <c r="E160" s="14"/>
      <c r="F160" s="14"/>
      <c r="G160" s="14"/>
      <c r="H160" s="54"/>
      <c r="I160" s="14"/>
      <c r="J160" s="14"/>
      <c r="K160" s="14"/>
      <c r="L160" s="14"/>
      <c r="M160" s="14"/>
      <c r="N160" s="14"/>
      <c r="O160" s="14"/>
      <c r="P160" s="14"/>
      <c r="Q160" s="11"/>
    </row>
    <row r="161" spans="1:17" s="12" customFormat="1" ht="16.5" x14ac:dyDescent="0.3">
      <c r="A161" s="9"/>
      <c r="B161" s="14"/>
      <c r="C161" s="14"/>
      <c r="D161" s="14"/>
      <c r="E161" s="14"/>
      <c r="F161" s="14"/>
      <c r="G161" s="14"/>
      <c r="H161" s="54"/>
      <c r="I161" s="14"/>
      <c r="J161" s="14"/>
      <c r="K161" s="14"/>
      <c r="L161" s="14"/>
      <c r="M161" s="14"/>
      <c r="N161" s="14"/>
      <c r="O161" s="14"/>
      <c r="P161" s="14"/>
      <c r="Q161" s="11"/>
    </row>
    <row r="162" spans="1:17" s="12" customFormat="1" ht="16.5" x14ac:dyDescent="0.3">
      <c r="A162" s="9"/>
      <c r="B162" s="14"/>
      <c r="C162" s="14"/>
      <c r="D162" s="14"/>
      <c r="E162" s="14"/>
      <c r="F162" s="14"/>
      <c r="G162" s="14"/>
      <c r="H162" s="54"/>
      <c r="I162" s="14"/>
      <c r="J162" s="14"/>
      <c r="K162" s="14"/>
      <c r="L162" s="14"/>
      <c r="M162" s="14"/>
      <c r="N162" s="14"/>
      <c r="O162" s="14"/>
      <c r="P162" s="14"/>
      <c r="Q162" s="11"/>
    </row>
    <row r="163" spans="1:17" s="12" customFormat="1" ht="16.5" x14ac:dyDescent="0.3">
      <c r="A163" s="9"/>
      <c r="B163" s="14"/>
      <c r="C163" s="14"/>
      <c r="D163" s="14"/>
      <c r="E163" s="14"/>
      <c r="F163" s="14"/>
      <c r="G163" s="14"/>
      <c r="H163" s="54"/>
      <c r="I163" s="14"/>
      <c r="J163" s="14"/>
      <c r="K163" s="14"/>
      <c r="L163" s="14"/>
      <c r="M163" s="14"/>
      <c r="N163" s="14"/>
      <c r="O163" s="14"/>
      <c r="P163" s="14"/>
      <c r="Q163" s="11"/>
    </row>
    <row r="164" spans="1:17" s="12" customFormat="1" ht="16.5" x14ac:dyDescent="0.3">
      <c r="A164" s="9"/>
      <c r="B164" s="14"/>
      <c r="C164" s="14"/>
      <c r="D164" s="14"/>
      <c r="E164" s="14"/>
      <c r="F164" s="14"/>
      <c r="G164" s="14"/>
      <c r="H164" s="54"/>
      <c r="I164" s="14"/>
      <c r="J164" s="14"/>
      <c r="K164" s="14"/>
      <c r="L164" s="14"/>
      <c r="M164" s="14"/>
      <c r="N164" s="14"/>
      <c r="O164" s="14"/>
      <c r="P164" s="14"/>
      <c r="Q164" s="11"/>
    </row>
    <row r="165" spans="1:17" s="12" customFormat="1" ht="16.5" x14ac:dyDescent="0.3">
      <c r="A165" s="9"/>
      <c r="B165" s="14"/>
      <c r="C165" s="14"/>
      <c r="D165" s="14"/>
      <c r="E165" s="14"/>
      <c r="F165" s="14"/>
      <c r="G165" s="14"/>
      <c r="H165" s="54"/>
      <c r="I165" s="14"/>
      <c r="J165" s="14"/>
      <c r="K165" s="14"/>
      <c r="L165" s="14"/>
      <c r="M165" s="14"/>
      <c r="N165" s="14"/>
      <c r="O165" s="14"/>
      <c r="P165" s="14"/>
      <c r="Q165" s="11"/>
    </row>
    <row r="166" spans="1:17" s="12" customFormat="1" ht="16.5" x14ac:dyDescent="0.3">
      <c r="A166" s="9"/>
      <c r="B166" s="14"/>
      <c r="C166" s="14"/>
      <c r="D166" s="14"/>
      <c r="E166" s="14"/>
      <c r="F166" s="14"/>
      <c r="G166" s="14"/>
      <c r="H166" s="54"/>
      <c r="I166" s="14"/>
      <c r="J166" s="14"/>
      <c r="K166" s="14"/>
      <c r="L166" s="14"/>
      <c r="M166" s="14"/>
      <c r="N166" s="14"/>
      <c r="O166" s="14"/>
      <c r="P166" s="14"/>
      <c r="Q166" s="11"/>
    </row>
    <row r="167" spans="1:17" s="12" customFormat="1" ht="16.5" x14ac:dyDescent="0.3">
      <c r="A167" s="9"/>
      <c r="B167" s="14"/>
      <c r="C167" s="14"/>
      <c r="D167" s="14"/>
      <c r="E167" s="14"/>
      <c r="F167" s="14"/>
      <c r="G167" s="14"/>
      <c r="H167" s="54"/>
      <c r="I167" s="14"/>
      <c r="J167" s="14"/>
      <c r="K167" s="14"/>
      <c r="L167" s="14"/>
      <c r="M167" s="14"/>
      <c r="N167" s="14"/>
      <c r="O167" s="14"/>
      <c r="P167" s="14"/>
      <c r="Q167" s="11"/>
    </row>
    <row r="168" spans="1:17" s="12" customFormat="1" ht="16.5" x14ac:dyDescent="0.3">
      <c r="A168" s="9"/>
      <c r="B168" s="14"/>
      <c r="C168" s="14"/>
      <c r="D168" s="14"/>
      <c r="E168" s="14"/>
      <c r="F168" s="14"/>
      <c r="G168" s="14"/>
      <c r="H168" s="54"/>
      <c r="I168" s="14"/>
      <c r="J168" s="14"/>
      <c r="K168" s="14"/>
      <c r="L168" s="14"/>
      <c r="M168" s="14"/>
      <c r="N168" s="14"/>
      <c r="O168" s="14"/>
      <c r="P168" s="14"/>
      <c r="Q168" s="11"/>
    </row>
    <row r="169" spans="1:17" s="12" customFormat="1" ht="16.5" x14ac:dyDescent="0.3">
      <c r="A169" s="9"/>
      <c r="B169" s="14"/>
      <c r="C169" s="14"/>
      <c r="D169" s="14"/>
      <c r="E169" s="14"/>
      <c r="F169" s="14"/>
      <c r="G169" s="14"/>
      <c r="H169" s="54"/>
      <c r="I169" s="14"/>
      <c r="J169" s="14"/>
      <c r="K169" s="14"/>
      <c r="L169" s="14"/>
      <c r="M169" s="14"/>
      <c r="N169" s="14"/>
      <c r="O169" s="14"/>
      <c r="P169" s="14"/>
      <c r="Q169" s="11"/>
    </row>
    <row r="170" spans="1:17" s="12" customFormat="1" ht="18.75" thickBot="1" x14ac:dyDescent="0.35">
      <c r="A170" s="9"/>
      <c r="B170" s="14"/>
      <c r="C170" s="14"/>
      <c r="D170" s="14"/>
      <c r="E170" s="14"/>
      <c r="F170" s="14"/>
      <c r="G170" s="14"/>
      <c r="H170" s="54"/>
      <c r="I170" s="14"/>
      <c r="J170" s="14"/>
      <c r="K170" s="14"/>
      <c r="L170" s="116"/>
      <c r="M170" s="14"/>
      <c r="N170" s="14"/>
      <c r="O170" s="14"/>
      <c r="P170" s="14"/>
      <c r="Q170" s="11"/>
    </row>
    <row r="171" spans="1:17" s="12" customFormat="1" ht="19.5" customHeight="1" thickBot="1" x14ac:dyDescent="0.35">
      <c r="A171" s="9"/>
      <c r="B171" s="14"/>
      <c r="C171" s="14"/>
      <c r="D171" s="123" t="s">
        <v>29</v>
      </c>
      <c r="E171" s="123"/>
      <c r="F171" s="123"/>
      <c r="G171" s="123"/>
      <c r="H171" s="123"/>
      <c r="I171" s="123"/>
      <c r="J171" s="123"/>
      <c r="K171" s="116"/>
      <c r="L171" s="50"/>
      <c r="M171" s="14"/>
      <c r="N171" s="14"/>
      <c r="O171" s="14"/>
      <c r="P171" s="14"/>
      <c r="Q171" s="11"/>
    </row>
    <row r="172" spans="1:17" s="12" customFormat="1" ht="20.100000000000001" customHeight="1" thickBot="1" x14ac:dyDescent="0.35">
      <c r="A172" s="9"/>
      <c r="B172" s="14"/>
      <c r="C172" s="14"/>
      <c r="D172" s="115">
        <v>1</v>
      </c>
      <c r="E172" s="137" t="str">
        <f>+'[1]ACUM-MAYO'!A173</f>
        <v>ECONOMICA ADMINISTRATIVA</v>
      </c>
      <c r="F172" s="137"/>
      <c r="G172" s="137"/>
      <c r="H172" s="137"/>
      <c r="I172" s="36">
        <v>34</v>
      </c>
      <c r="J172" s="32">
        <f>I172/I177</f>
        <v>1</v>
      </c>
      <c r="K172" s="50"/>
      <c r="L172" s="50"/>
      <c r="M172" s="14"/>
      <c r="N172" s="14"/>
      <c r="O172" s="14"/>
      <c r="P172" s="14"/>
      <c r="Q172" s="11"/>
    </row>
    <row r="173" spans="1:17" s="12" customFormat="1" ht="20.100000000000001" customHeight="1" thickBot="1" x14ac:dyDescent="0.35">
      <c r="A173" s="9"/>
      <c r="B173" s="14"/>
      <c r="C173" s="14"/>
      <c r="D173" s="115">
        <v>2</v>
      </c>
      <c r="E173" s="137" t="str">
        <f>+'[1]ACUM-MAYO'!A174</f>
        <v>TRAMITE</v>
      </c>
      <c r="F173" s="137"/>
      <c r="G173" s="137"/>
      <c r="H173" s="137"/>
      <c r="I173" s="36">
        <v>0</v>
      </c>
      <c r="J173" s="88">
        <f>I173/I177</f>
        <v>0</v>
      </c>
      <c r="K173" s="50"/>
      <c r="L173" s="50"/>
      <c r="M173" s="14"/>
      <c r="N173" s="14"/>
      <c r="O173" s="14"/>
      <c r="P173" s="14"/>
      <c r="Q173" s="11"/>
    </row>
    <row r="174" spans="1:17" s="12" customFormat="1" ht="20.100000000000001" customHeight="1" thickBot="1" x14ac:dyDescent="0.35">
      <c r="A174" s="9"/>
      <c r="B174" s="14"/>
      <c r="C174" s="14"/>
      <c r="D174" s="89">
        <v>3</v>
      </c>
      <c r="E174" s="137" t="str">
        <f>+'[1]ACUM-MAYO'!A175</f>
        <v>SERV. PUB.</v>
      </c>
      <c r="F174" s="137"/>
      <c r="G174" s="137"/>
      <c r="H174" s="137"/>
      <c r="I174" s="36">
        <v>0</v>
      </c>
      <c r="J174" s="88">
        <f>I174/I177</f>
        <v>0</v>
      </c>
      <c r="K174" s="50"/>
      <c r="L174" s="50"/>
      <c r="M174" s="14"/>
      <c r="N174" s="14"/>
      <c r="O174" s="14"/>
      <c r="P174" s="14"/>
      <c r="Q174" s="11"/>
    </row>
    <row r="175" spans="1:17" s="12" customFormat="1" ht="20.100000000000001" customHeight="1" thickBot="1" x14ac:dyDescent="0.35">
      <c r="A175" s="9"/>
      <c r="B175" s="14"/>
      <c r="C175" s="14"/>
      <c r="D175" s="115">
        <v>4</v>
      </c>
      <c r="E175" s="137" t="str">
        <f>+'[1]ACUM-MAYO'!A176</f>
        <v>LEGAL</v>
      </c>
      <c r="F175" s="137"/>
      <c r="G175" s="137"/>
      <c r="H175" s="137"/>
      <c r="I175" s="36">
        <v>0</v>
      </c>
      <c r="J175" s="90">
        <f>I175/I177</f>
        <v>0</v>
      </c>
      <c r="K175" s="50"/>
      <c r="L175" s="51"/>
      <c r="M175" s="14"/>
      <c r="N175" s="14"/>
      <c r="O175" s="14"/>
      <c r="P175" s="14"/>
      <c r="Q175" s="11"/>
    </row>
    <row r="176" spans="1:17" s="12" customFormat="1" ht="17.25" thickBot="1" x14ac:dyDescent="0.35">
      <c r="A176" s="9"/>
      <c r="B176" s="14"/>
      <c r="C176" s="14"/>
      <c r="D176" s="14"/>
      <c r="E176" s="14"/>
      <c r="F176" s="14"/>
      <c r="G176" s="14"/>
      <c r="H176" s="14"/>
      <c r="I176" s="49"/>
      <c r="J176" s="51"/>
      <c r="K176" s="51"/>
      <c r="L176" s="53"/>
      <c r="M176" s="14"/>
      <c r="N176" s="14"/>
      <c r="O176" s="14"/>
      <c r="P176" s="14"/>
      <c r="Q176" s="11"/>
    </row>
    <row r="177" spans="1:17" s="12" customFormat="1" ht="18" thickBot="1" x14ac:dyDescent="0.35">
      <c r="A177" s="9"/>
      <c r="B177" s="14"/>
      <c r="C177" s="14"/>
      <c r="D177" s="21"/>
      <c r="E177" s="52"/>
      <c r="F177" s="52"/>
      <c r="G177" s="52"/>
      <c r="H177" s="44" t="s">
        <v>7</v>
      </c>
      <c r="I177" s="44">
        <f>SUM(I172:I175)</f>
        <v>34</v>
      </c>
      <c r="J177" s="91">
        <f>SUM(J172:J175)</f>
        <v>1</v>
      </c>
      <c r="K177" s="53"/>
      <c r="L177" s="14"/>
      <c r="M177" s="14"/>
      <c r="N177" s="14"/>
      <c r="O177" s="14"/>
      <c r="P177" s="14"/>
      <c r="Q177" s="11"/>
    </row>
    <row r="178" spans="1:17" s="12" customFormat="1" ht="16.5" x14ac:dyDescent="0.3">
      <c r="A178" s="9"/>
      <c r="B178" s="14"/>
      <c r="C178" s="14"/>
      <c r="D178" s="14"/>
      <c r="E178" s="14"/>
      <c r="F178" s="14"/>
      <c r="G178" s="14"/>
      <c r="H178" s="14"/>
      <c r="I178" s="14"/>
      <c r="J178" s="14"/>
      <c r="K178" s="14"/>
      <c r="L178" s="14"/>
      <c r="M178" s="55"/>
      <c r="N178" s="14"/>
      <c r="O178" s="14"/>
      <c r="P178" s="14"/>
      <c r="Q178" s="11"/>
    </row>
    <row r="179" spans="1:17" s="22" customFormat="1" ht="17.25" x14ac:dyDescent="0.3">
      <c r="A179" s="20"/>
      <c r="B179" s="21"/>
      <c r="C179" s="21"/>
      <c r="D179" s="14"/>
      <c r="E179" s="14"/>
      <c r="F179" s="14"/>
      <c r="G179" s="14"/>
      <c r="H179" s="14"/>
      <c r="I179" s="14"/>
      <c r="J179" s="14"/>
      <c r="K179" s="14"/>
      <c r="L179" s="14"/>
      <c r="M179" s="21"/>
      <c r="N179" s="21"/>
      <c r="O179" s="21"/>
      <c r="P179" s="21"/>
      <c r="Q179" s="23"/>
    </row>
    <row r="180" spans="1:17" s="12" customFormat="1" ht="16.5" x14ac:dyDescent="0.3">
      <c r="A180" s="9"/>
      <c r="B180" s="14"/>
      <c r="C180" s="14"/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4"/>
      <c r="Q180" s="11"/>
    </row>
    <row r="181" spans="1:17" s="12" customFormat="1" ht="16.5" x14ac:dyDescent="0.3">
      <c r="A181" s="9"/>
      <c r="B181" s="14"/>
      <c r="C181" s="14"/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4"/>
      <c r="Q181" s="11"/>
    </row>
    <row r="182" spans="1:17" s="12" customFormat="1" ht="16.5" x14ac:dyDescent="0.3">
      <c r="A182" s="9"/>
      <c r="B182" s="14"/>
      <c r="C182" s="14"/>
      <c r="D182" s="14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4"/>
      <c r="Q182" s="11"/>
    </row>
    <row r="183" spans="1:17" s="12" customFormat="1" ht="16.5" x14ac:dyDescent="0.3">
      <c r="A183" s="9"/>
      <c r="B183" s="14"/>
      <c r="C183" s="14"/>
      <c r="D183" s="14"/>
      <c r="E183" s="14"/>
      <c r="F183" s="14"/>
      <c r="G183" s="14"/>
      <c r="H183" s="14"/>
      <c r="I183" s="14"/>
      <c r="J183" s="14"/>
      <c r="K183" s="14"/>
      <c r="L183" s="14"/>
      <c r="M183" s="14"/>
      <c r="N183" s="14"/>
      <c r="O183" s="14"/>
      <c r="P183" s="14"/>
      <c r="Q183" s="11"/>
    </row>
    <row r="184" spans="1:17" s="12" customFormat="1" ht="16.5" x14ac:dyDescent="0.3">
      <c r="A184" s="9"/>
      <c r="B184" s="14"/>
      <c r="C184" s="14"/>
      <c r="D184" s="14"/>
      <c r="E184" s="14"/>
      <c r="F184" s="14"/>
      <c r="G184" s="14"/>
      <c r="H184" s="14"/>
      <c r="I184" s="14"/>
      <c r="J184" s="14"/>
      <c r="K184" s="14"/>
      <c r="L184" s="14"/>
      <c r="M184" s="14"/>
      <c r="N184" s="14"/>
      <c r="O184" s="14"/>
      <c r="P184" s="14"/>
      <c r="Q184" s="11"/>
    </row>
    <row r="185" spans="1:17" s="12" customFormat="1" ht="16.5" x14ac:dyDescent="0.3">
      <c r="A185" s="9"/>
      <c r="B185" s="14"/>
      <c r="C185" s="14"/>
      <c r="D185" s="14"/>
      <c r="E185" s="14"/>
      <c r="F185" s="14"/>
      <c r="G185" s="14"/>
      <c r="H185" s="14"/>
      <c r="I185" s="14"/>
      <c r="J185" s="14"/>
      <c r="K185" s="14"/>
      <c r="L185" s="14"/>
      <c r="M185" s="14"/>
      <c r="N185" s="14"/>
      <c r="O185" s="14"/>
      <c r="P185" s="14"/>
      <c r="Q185" s="11"/>
    </row>
    <row r="186" spans="1:17" s="12" customFormat="1" ht="16.5" x14ac:dyDescent="0.3">
      <c r="A186" s="9"/>
      <c r="B186" s="14"/>
      <c r="C186" s="14"/>
      <c r="D186" s="14"/>
      <c r="E186" s="14"/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14"/>
      <c r="Q186" s="11"/>
    </row>
    <row r="187" spans="1:17" s="12" customFormat="1" ht="16.5" x14ac:dyDescent="0.3">
      <c r="A187" s="9"/>
      <c r="B187" s="14"/>
      <c r="C187" s="14"/>
      <c r="D187" s="14"/>
      <c r="E187" s="14"/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14"/>
      <c r="Q187" s="11"/>
    </row>
    <row r="188" spans="1:17" s="12" customFormat="1" ht="16.5" x14ac:dyDescent="0.3">
      <c r="A188" s="9"/>
      <c r="B188" s="14"/>
      <c r="C188" s="14"/>
      <c r="D188" s="14"/>
      <c r="E188" s="14"/>
      <c r="F188" s="14"/>
      <c r="G188" s="14"/>
      <c r="H188" s="14"/>
      <c r="I188" s="14"/>
      <c r="J188" s="14"/>
      <c r="K188" s="14"/>
      <c r="L188" s="14"/>
      <c r="M188" s="14"/>
      <c r="N188" s="14"/>
      <c r="O188" s="14"/>
      <c r="P188" s="14"/>
      <c r="Q188" s="11"/>
    </row>
    <row r="189" spans="1:17" s="12" customFormat="1" ht="16.5" x14ac:dyDescent="0.3">
      <c r="A189" s="9"/>
      <c r="B189" s="14"/>
      <c r="C189" s="14"/>
      <c r="D189" s="14"/>
      <c r="E189" s="14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4"/>
      <c r="Q189" s="11"/>
    </row>
    <row r="190" spans="1:17" s="12" customFormat="1" ht="16.5" x14ac:dyDescent="0.3">
      <c r="A190" s="9"/>
      <c r="B190" s="14"/>
      <c r="C190" s="14"/>
      <c r="D190" s="14"/>
      <c r="E190" s="14"/>
      <c r="F190" s="14"/>
      <c r="G190" s="14"/>
      <c r="H190" s="14"/>
      <c r="I190" s="14"/>
      <c r="J190" s="14"/>
      <c r="K190" s="14"/>
      <c r="L190" s="14"/>
      <c r="M190" s="48"/>
      <c r="N190" s="14"/>
      <c r="O190" s="14"/>
      <c r="P190" s="14"/>
      <c r="Q190" s="11"/>
    </row>
    <row r="191" spans="1:17" s="12" customFormat="1" ht="16.5" x14ac:dyDescent="0.3">
      <c r="A191" s="9"/>
      <c r="B191" s="14"/>
      <c r="C191" s="14"/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1"/>
    </row>
    <row r="192" spans="1:17" s="12" customFormat="1" ht="16.5" x14ac:dyDescent="0.3">
      <c r="A192" s="9"/>
      <c r="B192" s="14"/>
      <c r="C192" s="14"/>
      <c r="D192" s="14"/>
      <c r="E192" s="14"/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14"/>
      <c r="Q192" s="11"/>
    </row>
    <row r="193" spans="1:17" s="12" customFormat="1" ht="16.5" x14ac:dyDescent="0.3">
      <c r="A193" s="9"/>
      <c r="B193" s="14"/>
      <c r="C193" s="14"/>
      <c r="D193" s="14"/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4"/>
      <c r="Q193" s="11"/>
    </row>
    <row r="194" spans="1:17" s="12" customFormat="1" ht="16.5" x14ac:dyDescent="0.3">
      <c r="A194" s="9"/>
      <c r="B194" s="14"/>
      <c r="C194" s="14"/>
      <c r="D194" s="55"/>
      <c r="E194" s="55"/>
      <c r="F194" s="55"/>
      <c r="G194" s="56"/>
      <c r="H194" s="54"/>
      <c r="I194" s="14"/>
      <c r="J194" s="14"/>
      <c r="K194" s="14"/>
      <c r="L194" s="14"/>
      <c r="M194" s="14"/>
      <c r="N194" s="14"/>
      <c r="O194" s="14"/>
      <c r="P194" s="14"/>
      <c r="Q194" s="11"/>
    </row>
    <row r="195" spans="1:17" s="12" customFormat="1" ht="16.5" x14ac:dyDescent="0.3">
      <c r="A195" s="9"/>
      <c r="B195" s="14"/>
      <c r="C195" s="14"/>
      <c r="D195" s="55"/>
      <c r="E195" s="55"/>
      <c r="F195" s="55"/>
      <c r="G195" s="56"/>
      <c r="H195" s="54"/>
      <c r="I195" s="14"/>
      <c r="J195" s="14"/>
      <c r="K195" s="14"/>
      <c r="L195" s="14"/>
      <c r="M195" s="14"/>
      <c r="N195" s="14"/>
      <c r="O195" s="14"/>
      <c r="P195" s="14"/>
      <c r="Q195" s="11"/>
    </row>
    <row r="196" spans="1:17" s="12" customFormat="1" ht="18.75" thickBot="1" x14ac:dyDescent="0.35">
      <c r="A196" s="9"/>
      <c r="B196" s="14"/>
      <c r="C196" s="14"/>
      <c r="D196" s="55"/>
      <c r="E196" s="55"/>
      <c r="F196" s="55"/>
      <c r="G196" s="56"/>
      <c r="H196" s="54"/>
      <c r="I196" s="14"/>
      <c r="J196" s="14"/>
      <c r="K196" s="14"/>
      <c r="L196" s="116"/>
      <c r="M196" s="14"/>
      <c r="N196" s="14"/>
      <c r="O196" s="14"/>
      <c r="P196" s="14"/>
      <c r="Q196" s="11"/>
    </row>
    <row r="197" spans="1:17" s="12" customFormat="1" ht="19.5" customHeight="1" thickBot="1" x14ac:dyDescent="0.35">
      <c r="A197" s="9"/>
      <c r="B197" s="14"/>
      <c r="C197" s="14"/>
      <c r="D197" s="123" t="s">
        <v>30</v>
      </c>
      <c r="E197" s="123"/>
      <c r="F197" s="123"/>
      <c r="G197" s="123"/>
      <c r="H197" s="123"/>
      <c r="I197" s="123"/>
      <c r="J197" s="123"/>
      <c r="K197" s="116"/>
      <c r="L197" s="50"/>
      <c r="M197" s="14"/>
      <c r="N197" s="14"/>
      <c r="O197" s="14"/>
      <c r="P197" s="14"/>
      <c r="Q197" s="11"/>
    </row>
    <row r="198" spans="1:17" s="12" customFormat="1" ht="20.100000000000001" customHeight="1" thickBot="1" x14ac:dyDescent="0.35">
      <c r="A198" s="9"/>
      <c r="B198" s="14"/>
      <c r="C198" s="14"/>
      <c r="D198" s="115">
        <v>1</v>
      </c>
      <c r="E198" s="137" t="s">
        <v>4</v>
      </c>
      <c r="F198" s="137"/>
      <c r="G198" s="137"/>
      <c r="H198" s="137"/>
      <c r="I198" s="36">
        <v>9</v>
      </c>
      <c r="J198" s="32">
        <f>I198/I203</f>
        <v>0.26470588235294118</v>
      </c>
      <c r="K198" s="50"/>
      <c r="L198" s="50"/>
      <c r="M198" s="14"/>
      <c r="N198" s="14"/>
      <c r="O198" s="14"/>
      <c r="P198" s="14"/>
      <c r="Q198" s="11"/>
    </row>
    <row r="199" spans="1:17" s="12" customFormat="1" ht="20.100000000000001" customHeight="1" thickBot="1" x14ac:dyDescent="0.35">
      <c r="A199" s="9"/>
      <c r="B199" s="14"/>
      <c r="C199" s="14"/>
      <c r="D199" s="115">
        <v>2</v>
      </c>
      <c r="E199" s="137" t="str">
        <f>+'[1]ACUM-MAYO'!A187</f>
        <v>CORREO ELECTRONICO</v>
      </c>
      <c r="F199" s="137"/>
      <c r="G199" s="137"/>
      <c r="H199" s="137"/>
      <c r="I199" s="36">
        <v>7</v>
      </c>
      <c r="J199" s="88">
        <f>I199/I203</f>
        <v>0.20588235294117646</v>
      </c>
      <c r="K199" s="50"/>
      <c r="L199" s="50"/>
      <c r="M199" s="14"/>
      <c r="N199" s="14"/>
      <c r="O199" s="14"/>
      <c r="P199" s="14"/>
      <c r="Q199" s="11"/>
    </row>
    <row r="200" spans="1:17" s="12" customFormat="1" ht="20.100000000000001" customHeight="1" thickBot="1" x14ac:dyDescent="0.35">
      <c r="A200" s="9"/>
      <c r="B200" s="14"/>
      <c r="C200" s="14"/>
      <c r="D200" s="89">
        <v>3</v>
      </c>
      <c r="E200" s="137" t="str">
        <f>+'[1]ACUM-MAYO'!A188</f>
        <v>NOTIFICACIÓN PERSONAL</v>
      </c>
      <c r="F200" s="137"/>
      <c r="G200" s="137"/>
      <c r="H200" s="137"/>
      <c r="I200" s="36">
        <v>18</v>
      </c>
      <c r="J200" s="88">
        <f>I200/I203</f>
        <v>0.52941176470588236</v>
      </c>
      <c r="K200" s="50"/>
      <c r="L200" s="50"/>
      <c r="M200" s="14"/>
      <c r="N200" s="14"/>
      <c r="O200" s="14"/>
      <c r="P200" s="14"/>
      <c r="Q200" s="11"/>
    </row>
    <row r="201" spans="1:17" s="12" customFormat="1" ht="20.100000000000001" customHeight="1" thickBot="1" x14ac:dyDescent="0.35">
      <c r="A201" s="9"/>
      <c r="B201" s="14"/>
      <c r="C201" s="14"/>
      <c r="D201" s="115">
        <v>4</v>
      </c>
      <c r="E201" s="137" t="str">
        <f>+'[1]ACUM-MAYO'!A189</f>
        <v>LISTAS</v>
      </c>
      <c r="F201" s="137"/>
      <c r="G201" s="137"/>
      <c r="H201" s="137"/>
      <c r="I201" s="36">
        <v>0</v>
      </c>
      <c r="J201" s="90">
        <f>I201/I203</f>
        <v>0</v>
      </c>
      <c r="K201" s="50"/>
      <c r="L201" s="51"/>
      <c r="M201" s="14"/>
      <c r="N201" s="14"/>
      <c r="O201" s="14"/>
      <c r="P201" s="14"/>
      <c r="Q201" s="11"/>
    </row>
    <row r="202" spans="1:17" s="12" customFormat="1" ht="17.25" thickBot="1" x14ac:dyDescent="0.35">
      <c r="A202" s="9"/>
      <c r="B202" s="14"/>
      <c r="C202" s="14"/>
      <c r="D202" s="14"/>
      <c r="E202" s="14"/>
      <c r="F202" s="14"/>
      <c r="G202" s="14"/>
      <c r="H202" s="14"/>
      <c r="I202" s="49"/>
      <c r="J202" s="51"/>
      <c r="K202" s="51"/>
      <c r="L202" s="53"/>
      <c r="M202" s="14"/>
      <c r="N202" s="14"/>
      <c r="O202" s="14"/>
      <c r="P202" s="14"/>
      <c r="Q202" s="11"/>
    </row>
    <row r="203" spans="1:17" s="12" customFormat="1" ht="18" thickBot="1" x14ac:dyDescent="0.35">
      <c r="A203" s="9"/>
      <c r="B203" s="14"/>
      <c r="C203" s="14"/>
      <c r="D203" s="21"/>
      <c r="E203" s="52"/>
      <c r="F203" s="52"/>
      <c r="G203" s="52"/>
      <c r="H203" s="44" t="s">
        <v>7</v>
      </c>
      <c r="I203" s="44">
        <f>SUM(I198:I202)</f>
        <v>34</v>
      </c>
      <c r="J203" s="91">
        <f>SUM(J198:J202)</f>
        <v>1</v>
      </c>
      <c r="K203" s="53"/>
      <c r="L203" s="46"/>
      <c r="M203" s="14"/>
      <c r="N203" s="14"/>
      <c r="O203" s="14"/>
      <c r="P203" s="14"/>
      <c r="Q203" s="11"/>
    </row>
    <row r="204" spans="1:17" s="12" customFormat="1" ht="15.75" customHeight="1" x14ac:dyDescent="0.3">
      <c r="A204" s="9"/>
      <c r="B204" s="14"/>
      <c r="C204" s="14"/>
      <c r="D204" s="21"/>
      <c r="E204" s="52"/>
      <c r="F204" s="52"/>
      <c r="G204" s="52"/>
      <c r="H204" s="52"/>
      <c r="I204" s="52"/>
      <c r="J204" s="52"/>
      <c r="K204" s="52"/>
      <c r="L204" s="14"/>
      <c r="M204" s="14"/>
      <c r="N204" s="14"/>
      <c r="O204" s="14"/>
      <c r="P204" s="14"/>
      <c r="Q204" s="11"/>
    </row>
    <row r="205" spans="1:17" s="12" customFormat="1" ht="16.5" x14ac:dyDescent="0.3">
      <c r="A205" s="9"/>
      <c r="B205" s="14"/>
      <c r="C205" s="14"/>
      <c r="D205" s="14"/>
      <c r="E205" s="14"/>
      <c r="F205" s="14"/>
      <c r="G205" s="14"/>
      <c r="H205" s="14"/>
      <c r="I205" s="14"/>
      <c r="J205" s="14"/>
      <c r="K205" s="14"/>
      <c r="L205" s="14"/>
      <c r="M205" s="14"/>
      <c r="N205" s="14"/>
      <c r="O205" s="14"/>
      <c r="P205" s="14"/>
      <c r="Q205" s="11"/>
    </row>
    <row r="206" spans="1:17" s="22" customFormat="1" ht="17.25" x14ac:dyDescent="0.3">
      <c r="A206" s="20"/>
      <c r="B206" s="21"/>
      <c r="C206" s="21"/>
      <c r="D206" s="14"/>
      <c r="E206" s="14"/>
      <c r="F206" s="14"/>
      <c r="G206" s="14"/>
      <c r="H206" s="14"/>
      <c r="I206" s="14"/>
      <c r="J206" s="14"/>
      <c r="K206" s="14"/>
      <c r="L206" s="14"/>
      <c r="M206" s="21"/>
      <c r="N206" s="21"/>
      <c r="O206" s="21"/>
      <c r="P206" s="21"/>
      <c r="Q206" s="23"/>
    </row>
    <row r="207" spans="1:17" s="12" customFormat="1" ht="16.5" x14ac:dyDescent="0.3">
      <c r="A207" s="9"/>
      <c r="B207" s="14"/>
      <c r="C207" s="14"/>
      <c r="D207" s="14"/>
      <c r="E207" s="14"/>
      <c r="F207" s="14"/>
      <c r="G207" s="14"/>
      <c r="H207" s="14"/>
      <c r="I207" s="14"/>
      <c r="J207" s="14"/>
      <c r="K207" s="14"/>
      <c r="L207" s="14"/>
      <c r="M207" s="14"/>
      <c r="N207" s="14"/>
      <c r="O207" s="14"/>
      <c r="P207" s="14"/>
      <c r="Q207" s="11"/>
    </row>
    <row r="208" spans="1:17" s="12" customFormat="1" ht="16.5" x14ac:dyDescent="0.3">
      <c r="A208" s="9"/>
      <c r="B208" s="14"/>
      <c r="C208" s="14"/>
      <c r="D208" s="14"/>
      <c r="E208" s="14"/>
      <c r="F208" s="14"/>
      <c r="G208" s="14"/>
      <c r="H208" s="14"/>
      <c r="I208" s="14"/>
      <c r="J208" s="14"/>
      <c r="K208" s="14"/>
      <c r="L208" s="14"/>
      <c r="M208" s="14"/>
      <c r="N208" s="14"/>
      <c r="O208" s="14"/>
      <c r="P208" s="14"/>
      <c r="Q208" s="11"/>
    </row>
    <row r="209" spans="1:17" s="12" customFormat="1" ht="16.5" x14ac:dyDescent="0.3">
      <c r="A209" s="9"/>
      <c r="B209" s="14"/>
      <c r="C209" s="14"/>
      <c r="D209" s="14"/>
      <c r="E209" s="14"/>
      <c r="F209" s="14"/>
      <c r="G209" s="14"/>
      <c r="H209" s="14"/>
      <c r="I209" s="14"/>
      <c r="J209" s="14"/>
      <c r="K209" s="14"/>
      <c r="L209" s="14"/>
      <c r="M209" s="14"/>
      <c r="N209" s="14"/>
      <c r="O209" s="14"/>
      <c r="P209" s="14"/>
      <c r="Q209" s="11"/>
    </row>
    <row r="210" spans="1:17" s="12" customFormat="1" ht="16.5" x14ac:dyDescent="0.3">
      <c r="A210" s="9"/>
      <c r="B210" s="14"/>
      <c r="C210" s="14"/>
      <c r="D210" s="14"/>
      <c r="E210" s="14"/>
      <c r="F210" s="14"/>
      <c r="G210" s="14"/>
      <c r="H210" s="14"/>
      <c r="I210" s="14"/>
      <c r="J210" s="14"/>
      <c r="K210" s="14"/>
      <c r="L210" s="14"/>
      <c r="M210" s="14"/>
      <c r="N210" s="14"/>
      <c r="O210" s="14"/>
      <c r="P210" s="14"/>
      <c r="Q210" s="11"/>
    </row>
    <row r="211" spans="1:17" s="12" customFormat="1" ht="16.5" x14ac:dyDescent="0.3">
      <c r="A211" s="9"/>
      <c r="B211" s="14"/>
      <c r="C211" s="14"/>
      <c r="D211" s="14"/>
      <c r="E211" s="14"/>
      <c r="F211" s="14"/>
      <c r="G211" s="14"/>
      <c r="H211" s="14"/>
      <c r="I211" s="14"/>
      <c r="J211" s="14"/>
      <c r="K211" s="14"/>
      <c r="L211" s="14"/>
      <c r="M211" s="14"/>
      <c r="N211" s="14"/>
      <c r="O211" s="14"/>
      <c r="P211" s="14"/>
      <c r="Q211" s="11"/>
    </row>
    <row r="212" spans="1:17" s="12" customFormat="1" ht="16.5" x14ac:dyDescent="0.3">
      <c r="A212" s="9"/>
      <c r="B212" s="14"/>
      <c r="C212" s="14"/>
      <c r="D212" s="14"/>
      <c r="E212" s="14"/>
      <c r="F212" s="14"/>
      <c r="G212" s="14"/>
      <c r="H212" s="14"/>
      <c r="I212" s="14"/>
      <c r="J212" s="14"/>
      <c r="K212" s="14"/>
      <c r="L212" s="14"/>
      <c r="M212" s="14"/>
      <c r="N212" s="14"/>
      <c r="O212" s="14"/>
      <c r="P212" s="14"/>
      <c r="Q212" s="11"/>
    </row>
    <row r="213" spans="1:17" s="12" customFormat="1" ht="16.5" x14ac:dyDescent="0.3">
      <c r="A213" s="9"/>
      <c r="B213" s="14"/>
      <c r="C213" s="14"/>
      <c r="D213" s="14"/>
      <c r="E213" s="14"/>
      <c r="F213" s="14"/>
      <c r="G213" s="14"/>
      <c r="H213" s="14"/>
      <c r="I213" s="14"/>
      <c r="J213" s="14"/>
      <c r="K213" s="14"/>
      <c r="L213" s="14"/>
      <c r="M213" s="14"/>
      <c r="N213" s="14"/>
      <c r="O213" s="14"/>
      <c r="P213" s="14"/>
      <c r="Q213" s="11"/>
    </row>
    <row r="214" spans="1:17" s="12" customFormat="1" ht="16.5" x14ac:dyDescent="0.3">
      <c r="A214" s="9"/>
      <c r="B214" s="14"/>
      <c r="C214" s="14"/>
      <c r="D214" s="14"/>
      <c r="E214" s="14"/>
      <c r="F214" s="14"/>
      <c r="G214" s="14"/>
      <c r="H214" s="14"/>
      <c r="I214" s="14"/>
      <c r="J214" s="14"/>
      <c r="K214" s="14"/>
      <c r="L214" s="14"/>
      <c r="M214" s="14"/>
      <c r="N214" s="14"/>
      <c r="O214" s="14"/>
      <c r="P214" s="14"/>
      <c r="Q214" s="11"/>
    </row>
    <row r="215" spans="1:17" s="12" customFormat="1" ht="16.5" x14ac:dyDescent="0.3">
      <c r="A215" s="9"/>
      <c r="B215" s="14"/>
      <c r="C215" s="14"/>
      <c r="D215" s="14"/>
      <c r="E215" s="14"/>
      <c r="F215" s="14"/>
      <c r="G215" s="14"/>
      <c r="H215" s="14"/>
      <c r="I215" s="14"/>
      <c r="J215" s="14"/>
      <c r="K215" s="14"/>
      <c r="L215" s="14"/>
      <c r="M215" s="14"/>
      <c r="N215" s="14"/>
      <c r="O215" s="14"/>
      <c r="P215" s="14"/>
      <c r="Q215" s="11"/>
    </row>
    <row r="216" spans="1:17" s="12" customFormat="1" ht="16.5" x14ac:dyDescent="0.3">
      <c r="A216" s="9"/>
      <c r="B216" s="14"/>
      <c r="C216" s="14"/>
      <c r="D216" s="14"/>
      <c r="E216" s="14"/>
      <c r="F216" s="14"/>
      <c r="G216" s="14"/>
      <c r="H216" s="14"/>
      <c r="I216" s="14"/>
      <c r="J216" s="14"/>
      <c r="K216" s="14"/>
      <c r="L216" s="14"/>
      <c r="M216" s="14"/>
      <c r="N216" s="14"/>
      <c r="O216" s="14"/>
      <c r="P216" s="14"/>
      <c r="Q216" s="11"/>
    </row>
    <row r="217" spans="1:17" s="12" customFormat="1" ht="16.5" x14ac:dyDescent="0.3">
      <c r="A217" s="9"/>
      <c r="B217" s="14"/>
      <c r="C217" s="14"/>
      <c r="D217" s="14"/>
      <c r="E217" s="14"/>
      <c r="F217" s="14"/>
      <c r="G217" s="14"/>
      <c r="H217" s="14"/>
      <c r="I217" s="14"/>
      <c r="J217" s="14"/>
      <c r="K217" s="14"/>
      <c r="L217" s="14"/>
      <c r="M217" s="14"/>
      <c r="N217" s="14"/>
      <c r="O217" s="14"/>
      <c r="P217" s="14"/>
      <c r="Q217" s="11"/>
    </row>
    <row r="218" spans="1:17" s="12" customFormat="1" ht="16.5" x14ac:dyDescent="0.3">
      <c r="A218" s="9"/>
      <c r="B218" s="14"/>
      <c r="C218" s="14"/>
      <c r="D218" s="14"/>
      <c r="E218" s="14"/>
      <c r="F218" s="14"/>
      <c r="G218" s="14"/>
      <c r="H218" s="14"/>
      <c r="I218" s="14"/>
      <c r="J218" s="14"/>
      <c r="K218" s="14"/>
      <c r="L218" s="14"/>
      <c r="M218" s="14"/>
      <c r="N218" s="14"/>
      <c r="O218" s="14"/>
      <c r="P218" s="14"/>
      <c r="Q218" s="11"/>
    </row>
    <row r="219" spans="1:17" s="12" customFormat="1" ht="16.5" x14ac:dyDescent="0.3">
      <c r="A219" s="9"/>
      <c r="B219" s="14"/>
      <c r="C219" s="14"/>
      <c r="D219" s="14"/>
      <c r="E219" s="14"/>
      <c r="F219" s="14"/>
      <c r="G219" s="14"/>
      <c r="H219" s="14"/>
      <c r="I219" s="14"/>
      <c r="J219" s="14"/>
      <c r="K219" s="14"/>
      <c r="L219" s="14"/>
      <c r="M219" s="14"/>
      <c r="N219" s="14"/>
      <c r="O219" s="14"/>
      <c r="P219" s="14"/>
      <c r="Q219" s="11"/>
    </row>
    <row r="220" spans="1:17" s="12" customFormat="1" ht="16.5" x14ac:dyDescent="0.3">
      <c r="A220" s="9"/>
      <c r="B220" s="14"/>
      <c r="C220" s="14"/>
      <c r="D220" s="14"/>
      <c r="E220" s="14"/>
      <c r="F220" s="14"/>
      <c r="G220" s="14"/>
      <c r="H220" s="14"/>
      <c r="I220" s="14"/>
      <c r="J220" s="14"/>
      <c r="K220" s="14"/>
      <c r="L220" s="14"/>
      <c r="M220" s="14"/>
      <c r="N220" s="14"/>
      <c r="O220" s="14"/>
      <c r="P220" s="14"/>
      <c r="Q220" s="11"/>
    </row>
    <row r="221" spans="1:17" s="12" customFormat="1" ht="16.5" x14ac:dyDescent="0.3">
      <c r="A221" s="9"/>
      <c r="B221" s="14"/>
      <c r="C221" s="14"/>
      <c r="D221" s="14"/>
      <c r="E221" s="14"/>
      <c r="F221" s="14"/>
      <c r="G221" s="14"/>
      <c r="H221" s="14"/>
      <c r="I221" s="14"/>
      <c r="J221" s="14"/>
      <c r="K221" s="14"/>
      <c r="L221" s="14"/>
      <c r="M221" s="14"/>
      <c r="N221" s="14"/>
      <c r="O221" s="14"/>
      <c r="P221" s="14"/>
      <c r="Q221" s="11"/>
    </row>
    <row r="222" spans="1:17" s="12" customFormat="1" ht="16.5" x14ac:dyDescent="0.3">
      <c r="A222" s="9"/>
      <c r="B222" s="14"/>
      <c r="C222" s="14"/>
      <c r="D222" s="14"/>
      <c r="E222" s="14"/>
      <c r="F222" s="14"/>
      <c r="G222" s="14"/>
      <c r="H222" s="14"/>
      <c r="I222" s="14"/>
      <c r="J222" s="14"/>
      <c r="K222" s="14"/>
      <c r="L222" s="14"/>
      <c r="M222" s="14"/>
      <c r="N222" s="14"/>
      <c r="O222" s="14"/>
      <c r="P222" s="14"/>
      <c r="Q222" s="11"/>
    </row>
    <row r="223" spans="1:17" s="12" customFormat="1" ht="17.25" thickBot="1" x14ac:dyDescent="0.35">
      <c r="A223" s="9"/>
      <c r="B223" s="14"/>
      <c r="C223" s="14"/>
      <c r="D223" s="14"/>
      <c r="E223" s="14"/>
      <c r="F223" s="14"/>
      <c r="G223" s="14"/>
      <c r="H223" s="14"/>
      <c r="I223" s="14"/>
      <c r="J223" s="14"/>
      <c r="K223" s="14"/>
      <c r="L223" s="14"/>
      <c r="M223" s="14"/>
      <c r="N223" s="14"/>
      <c r="O223" s="14"/>
      <c r="P223" s="14"/>
      <c r="Q223" s="11"/>
    </row>
    <row r="224" spans="1:17" s="12" customFormat="1" ht="20.100000000000001" customHeight="1" thickBot="1" x14ac:dyDescent="0.35">
      <c r="A224" s="9"/>
      <c r="B224" s="14"/>
      <c r="C224" s="14"/>
      <c r="D224" s="138" t="s">
        <v>31</v>
      </c>
      <c r="E224" s="138"/>
      <c r="F224" s="138"/>
      <c r="G224" s="138"/>
      <c r="H224" s="14"/>
      <c r="I224" s="14"/>
      <c r="J224" s="14"/>
      <c r="K224" s="14"/>
      <c r="L224" s="14"/>
      <c r="M224" s="14"/>
      <c r="N224" s="14"/>
      <c r="O224" s="14"/>
      <c r="P224" s="14"/>
      <c r="Q224" s="11"/>
    </row>
    <row r="225" spans="1:17" s="12" customFormat="1" ht="30" customHeight="1" x14ac:dyDescent="0.3">
      <c r="A225" s="9"/>
      <c r="B225" s="14"/>
      <c r="C225" s="14"/>
      <c r="D225" s="92">
        <v>1</v>
      </c>
      <c r="E225" s="139" t="s">
        <v>32</v>
      </c>
      <c r="F225" s="140"/>
      <c r="G225" s="92">
        <v>2</v>
      </c>
      <c r="H225" s="14"/>
      <c r="I225" s="14"/>
      <c r="J225" s="14"/>
      <c r="K225" s="14"/>
      <c r="L225" s="14"/>
      <c r="M225" s="14"/>
      <c r="N225" s="14"/>
      <c r="O225" s="14"/>
      <c r="P225" s="14"/>
      <c r="Q225" s="11"/>
    </row>
    <row r="226" spans="1:17" s="12" customFormat="1" ht="30" customHeight="1" x14ac:dyDescent="0.3">
      <c r="A226" s="9"/>
      <c r="B226" s="14"/>
      <c r="C226" s="14"/>
      <c r="D226" s="93">
        <v>2</v>
      </c>
      <c r="E226" s="141" t="s">
        <v>33</v>
      </c>
      <c r="F226" s="142"/>
      <c r="G226" s="93">
        <v>9</v>
      </c>
      <c r="H226" s="14"/>
      <c r="I226" s="14"/>
      <c r="J226" s="14"/>
      <c r="K226" s="14"/>
      <c r="L226" s="14"/>
      <c r="M226" s="14"/>
      <c r="N226" s="14"/>
      <c r="O226" s="14"/>
      <c r="P226" s="14"/>
      <c r="Q226" s="11"/>
    </row>
    <row r="227" spans="1:17" s="12" customFormat="1" ht="30" customHeight="1" x14ac:dyDescent="0.3">
      <c r="A227" s="9"/>
      <c r="B227" s="14"/>
      <c r="C227" s="57"/>
      <c r="D227" s="93">
        <v>3</v>
      </c>
      <c r="E227" s="143" t="s">
        <v>40</v>
      </c>
      <c r="F227" s="144"/>
      <c r="G227" s="93">
        <v>1</v>
      </c>
      <c r="H227" s="14"/>
      <c r="I227" s="14"/>
      <c r="J227" s="14"/>
      <c r="K227" s="14"/>
      <c r="L227" s="14"/>
      <c r="M227" s="14"/>
      <c r="N227" s="14"/>
      <c r="O227" s="14"/>
      <c r="P227" s="11"/>
      <c r="Q227" s="58"/>
    </row>
    <row r="228" spans="1:17" s="12" customFormat="1" ht="30" customHeight="1" x14ac:dyDescent="0.3">
      <c r="A228" s="9"/>
      <c r="B228" s="14"/>
      <c r="C228" s="57"/>
      <c r="D228" s="93">
        <v>4</v>
      </c>
      <c r="E228" s="143" t="s">
        <v>34</v>
      </c>
      <c r="F228" s="144"/>
      <c r="G228" s="93">
        <v>0</v>
      </c>
      <c r="H228" s="14"/>
      <c r="I228" s="14"/>
      <c r="J228" s="14"/>
      <c r="K228" s="14"/>
      <c r="L228" s="14"/>
      <c r="M228" s="14"/>
      <c r="N228" s="14"/>
      <c r="O228" s="14"/>
      <c r="P228" s="11"/>
      <c r="Q228" s="58"/>
    </row>
    <row r="229" spans="1:17" s="12" customFormat="1" ht="30" customHeight="1" x14ac:dyDescent="0.3">
      <c r="A229" s="9"/>
      <c r="B229" s="14"/>
      <c r="C229" s="57"/>
      <c r="D229" s="93">
        <v>5</v>
      </c>
      <c r="E229" s="143" t="s">
        <v>35</v>
      </c>
      <c r="F229" s="144"/>
      <c r="G229" s="93">
        <v>0</v>
      </c>
      <c r="H229" s="14"/>
      <c r="I229" s="14"/>
      <c r="J229" s="14"/>
      <c r="K229" s="14"/>
      <c r="L229" s="14"/>
      <c r="M229" s="14"/>
      <c r="N229" s="14"/>
      <c r="O229" s="14"/>
      <c r="P229" s="11"/>
      <c r="Q229" s="58"/>
    </row>
    <row r="230" spans="1:17" s="12" customFormat="1" ht="30" customHeight="1" x14ac:dyDescent="0.3">
      <c r="A230" s="9"/>
      <c r="B230" s="14"/>
      <c r="C230" s="57"/>
      <c r="D230" s="93">
        <v>6</v>
      </c>
      <c r="E230" s="143" t="s">
        <v>36</v>
      </c>
      <c r="F230" s="144"/>
      <c r="G230" s="93">
        <v>7</v>
      </c>
      <c r="H230" s="14"/>
      <c r="I230" s="14"/>
      <c r="J230" s="14"/>
      <c r="K230" s="14"/>
      <c r="L230" s="14"/>
      <c r="M230" s="14"/>
      <c r="N230" s="14"/>
      <c r="O230" s="14"/>
      <c r="P230" s="11"/>
      <c r="Q230" s="58"/>
    </row>
    <row r="231" spans="1:17" s="12" customFormat="1" ht="30" customHeight="1" thickBot="1" x14ac:dyDescent="0.35">
      <c r="A231" s="9"/>
      <c r="B231" s="14"/>
      <c r="C231" s="57"/>
      <c r="D231" s="94">
        <v>7</v>
      </c>
      <c r="E231" s="145" t="s">
        <v>37</v>
      </c>
      <c r="F231" s="146"/>
      <c r="G231" s="94">
        <v>15</v>
      </c>
      <c r="H231" s="14"/>
      <c r="I231" s="14"/>
      <c r="J231" s="14" t="s">
        <v>8</v>
      </c>
      <c r="K231" s="14"/>
      <c r="L231" s="14"/>
      <c r="M231" s="14"/>
      <c r="N231" s="14"/>
      <c r="O231" s="14"/>
      <c r="P231" s="11"/>
      <c r="Q231" s="58"/>
    </row>
    <row r="232" spans="1:17" s="12" customFormat="1" ht="30" customHeight="1" thickBot="1" x14ac:dyDescent="0.35">
      <c r="A232" s="9"/>
      <c r="B232" s="14"/>
      <c r="C232" s="57"/>
      <c r="D232" s="147" t="s">
        <v>7</v>
      </c>
      <c r="E232" s="148"/>
      <c r="F232" s="149"/>
      <c r="G232" s="95">
        <f>SUM(G225:G231)</f>
        <v>34</v>
      </c>
      <c r="H232" s="59"/>
      <c r="I232" s="14"/>
      <c r="J232" s="14"/>
      <c r="K232" s="14"/>
      <c r="L232" s="14"/>
      <c r="M232" s="14"/>
      <c r="N232" s="14"/>
      <c r="O232" s="14"/>
      <c r="P232" s="11"/>
      <c r="Q232" s="58"/>
    </row>
    <row r="233" spans="1:17" s="12" customFormat="1" ht="21" customHeight="1" x14ac:dyDescent="0.3">
      <c r="A233" s="9"/>
      <c r="B233" s="14"/>
      <c r="C233" s="57"/>
      <c r="D233" s="83" t="s">
        <v>38</v>
      </c>
      <c r="E233" s="14"/>
      <c r="F233" s="14"/>
      <c r="G233" s="14"/>
      <c r="H233" s="14"/>
      <c r="I233" s="14"/>
      <c r="J233" s="14"/>
      <c r="K233" s="14"/>
      <c r="L233" s="14"/>
      <c r="M233" s="14"/>
      <c r="N233" s="14"/>
      <c r="O233" s="14"/>
      <c r="P233" s="11"/>
      <c r="Q233" s="58"/>
    </row>
    <row r="234" spans="1:17" s="12" customFormat="1" ht="15.75" customHeight="1" x14ac:dyDescent="0.3">
      <c r="A234" s="9"/>
      <c r="B234" s="14"/>
      <c r="C234" s="57"/>
      <c r="D234" s="14"/>
      <c r="E234" s="14"/>
      <c r="F234" s="14"/>
      <c r="G234" s="14"/>
      <c r="H234" s="14"/>
      <c r="I234" s="14"/>
      <c r="J234" s="14"/>
      <c r="K234" s="14"/>
      <c r="L234" s="14"/>
      <c r="M234" s="14"/>
      <c r="N234" s="14"/>
      <c r="O234" s="14"/>
      <c r="P234" s="11"/>
      <c r="Q234" s="58"/>
    </row>
    <row r="235" spans="1:17" s="12" customFormat="1" ht="15.75" customHeight="1" thickBot="1" x14ac:dyDescent="0.35">
      <c r="A235" s="9"/>
      <c r="B235" s="14"/>
      <c r="C235" s="57"/>
      <c r="D235" s="14"/>
      <c r="E235" s="14"/>
      <c r="F235" s="14"/>
      <c r="G235" s="14"/>
      <c r="H235" s="14"/>
      <c r="I235" s="14"/>
      <c r="J235" s="14"/>
      <c r="K235" s="14"/>
      <c r="L235" s="14"/>
      <c r="M235" s="14"/>
      <c r="N235" s="14"/>
      <c r="O235" s="14"/>
      <c r="P235" s="11"/>
      <c r="Q235" s="58"/>
    </row>
    <row r="236" spans="1:17" s="12" customFormat="1" ht="15.75" customHeight="1" thickBot="1" x14ac:dyDescent="0.35">
      <c r="A236" s="9"/>
      <c r="B236" s="130" t="s">
        <v>39</v>
      </c>
      <c r="C236" s="131"/>
      <c r="D236" s="131"/>
      <c r="E236" s="131"/>
      <c r="F236" s="131"/>
      <c r="G236" s="131"/>
      <c r="H236" s="131"/>
      <c r="I236" s="131"/>
      <c r="J236" s="131"/>
      <c r="K236" s="131"/>
      <c r="L236" s="131"/>
      <c r="M236" s="131"/>
      <c r="N236" s="131"/>
      <c r="O236" s="132"/>
      <c r="P236" s="11"/>
      <c r="Q236" s="58"/>
    </row>
    <row r="237" spans="1:17" s="12" customFormat="1" ht="15.75" customHeight="1" x14ac:dyDescent="0.3">
      <c r="A237" s="9"/>
      <c r="B237" s="26"/>
      <c r="C237" s="60"/>
      <c r="D237" s="26"/>
      <c r="E237" s="26"/>
      <c r="F237" s="26"/>
      <c r="G237" s="26"/>
      <c r="H237" s="26"/>
      <c r="I237" s="26"/>
      <c r="J237" s="26"/>
      <c r="K237" s="26"/>
      <c r="L237" s="26"/>
      <c r="M237" s="26"/>
      <c r="N237" s="26"/>
      <c r="O237" s="26"/>
      <c r="P237" s="11"/>
      <c r="Q237" s="58"/>
    </row>
    <row r="238" spans="1:17" s="12" customFormat="1" ht="15.75" customHeight="1" x14ac:dyDescent="0.3">
      <c r="A238" s="9"/>
      <c r="B238" s="26"/>
      <c r="C238" s="60"/>
      <c r="D238" s="26"/>
      <c r="E238" s="26"/>
      <c r="F238" s="26"/>
      <c r="G238" s="26"/>
      <c r="H238" s="26"/>
      <c r="I238" s="26"/>
      <c r="J238" s="26"/>
      <c r="K238" s="26"/>
      <c r="L238" s="26"/>
      <c r="M238" s="26"/>
      <c r="N238" s="26"/>
      <c r="O238" s="26"/>
      <c r="P238" s="11"/>
      <c r="Q238" s="58"/>
    </row>
    <row r="239" spans="1:17" s="12" customFormat="1" ht="15.75" customHeight="1" x14ac:dyDescent="0.3">
      <c r="A239" s="9"/>
      <c r="B239" s="26"/>
      <c r="C239" s="60"/>
      <c r="D239" s="26"/>
      <c r="E239" s="26"/>
      <c r="F239" s="26"/>
      <c r="G239" s="26"/>
      <c r="H239" s="26"/>
      <c r="I239" s="26"/>
      <c r="J239" s="26"/>
      <c r="K239" s="26"/>
      <c r="L239" s="61"/>
      <c r="M239" s="26"/>
      <c r="N239" s="26"/>
      <c r="O239" s="26"/>
      <c r="P239" s="11"/>
      <c r="Q239" s="58"/>
    </row>
    <row r="240" spans="1:17" s="12" customFormat="1" ht="15.75" customHeight="1" x14ac:dyDescent="0.3">
      <c r="A240" s="9"/>
      <c r="B240" s="26"/>
      <c r="C240" s="60"/>
      <c r="D240" s="26"/>
      <c r="E240" s="26"/>
      <c r="F240" s="26"/>
      <c r="G240" s="26"/>
      <c r="H240" s="22"/>
      <c r="I240" s="61"/>
      <c r="J240" s="61"/>
      <c r="K240" s="61"/>
      <c r="L240" s="26"/>
      <c r="M240" s="26"/>
      <c r="N240" s="26"/>
      <c r="O240" s="26"/>
      <c r="P240" s="11"/>
      <c r="Q240" s="58"/>
    </row>
    <row r="241" spans="1:17" s="12" customFormat="1" ht="16.5" x14ac:dyDescent="0.3">
      <c r="A241" s="9"/>
      <c r="B241" s="26"/>
      <c r="C241" s="26"/>
      <c r="D241" s="26"/>
      <c r="E241" s="26"/>
      <c r="F241" s="26"/>
      <c r="G241" s="26"/>
      <c r="H241" s="26"/>
      <c r="I241" s="26"/>
      <c r="J241" s="26"/>
      <c r="K241" s="26"/>
      <c r="L241" s="26"/>
      <c r="M241" s="26"/>
      <c r="N241" s="26"/>
      <c r="O241" s="26"/>
      <c r="P241" s="14"/>
      <c r="Q241" s="11"/>
    </row>
    <row r="242" spans="1:17" s="22" customFormat="1" ht="17.25" x14ac:dyDescent="0.3">
      <c r="A242" s="20"/>
      <c r="B242" s="61"/>
      <c r="C242" s="61"/>
      <c r="D242" s="26"/>
      <c r="E242" s="26"/>
      <c r="F242" s="26"/>
      <c r="G242" s="26"/>
      <c r="H242" s="26"/>
      <c r="I242" s="26"/>
      <c r="J242" s="26"/>
      <c r="K242" s="26"/>
      <c r="L242" s="26"/>
      <c r="M242" s="61"/>
      <c r="N242" s="61"/>
      <c r="O242" s="61"/>
      <c r="P242" s="21"/>
      <c r="Q242" s="23"/>
    </row>
    <row r="243" spans="1:17" s="12" customFormat="1" ht="16.5" x14ac:dyDescent="0.3">
      <c r="A243" s="9"/>
      <c r="B243" s="26"/>
      <c r="C243" s="26"/>
      <c r="D243" s="26"/>
      <c r="E243" s="26"/>
      <c r="F243" s="26"/>
      <c r="G243" s="26"/>
      <c r="H243" s="26"/>
      <c r="I243" s="26"/>
      <c r="J243" s="26"/>
      <c r="K243" s="26"/>
      <c r="L243" s="26"/>
      <c r="M243" s="26"/>
      <c r="N243" s="26"/>
      <c r="O243" s="26"/>
      <c r="P243" s="14"/>
      <c r="Q243" s="11"/>
    </row>
    <row r="244" spans="1:17" s="12" customFormat="1" ht="16.5" x14ac:dyDescent="0.3">
      <c r="A244" s="9"/>
      <c r="B244" s="26"/>
      <c r="C244" s="26"/>
      <c r="D244" s="26"/>
      <c r="E244" s="26"/>
      <c r="F244" s="26"/>
      <c r="G244" s="26"/>
      <c r="H244" s="26"/>
      <c r="I244" s="26"/>
      <c r="J244" s="26"/>
      <c r="K244" s="26"/>
      <c r="M244" s="26"/>
      <c r="N244" s="26"/>
      <c r="O244" s="26"/>
      <c r="P244" s="14"/>
      <c r="Q244" s="11"/>
    </row>
    <row r="245" spans="1:17" s="12" customFormat="1" ht="24" customHeight="1" x14ac:dyDescent="0.3">
      <c r="A245" s="9"/>
      <c r="B245" s="26"/>
      <c r="L245" s="26"/>
      <c r="P245" s="48"/>
      <c r="Q245" s="11"/>
    </row>
    <row r="246" spans="1:17" s="12" customFormat="1" ht="16.5" x14ac:dyDescent="0.3">
      <c r="A246" s="9"/>
      <c r="B246" s="26"/>
      <c r="C246" s="26"/>
      <c r="D246" s="26"/>
      <c r="E246" s="26"/>
      <c r="F246" s="26"/>
      <c r="G246" s="26"/>
      <c r="H246" s="26"/>
      <c r="I246" s="26"/>
      <c r="J246" s="26"/>
      <c r="K246" s="26"/>
      <c r="L246" s="26"/>
      <c r="M246" s="26"/>
      <c r="N246" s="26"/>
      <c r="O246" s="26"/>
      <c r="P246" s="14"/>
      <c r="Q246" s="11"/>
    </row>
    <row r="247" spans="1:17" s="12" customFormat="1" ht="16.5" x14ac:dyDescent="0.3">
      <c r="A247" s="9"/>
      <c r="B247" s="26"/>
      <c r="C247" s="26"/>
      <c r="D247" s="26"/>
      <c r="E247" s="26"/>
      <c r="F247" s="26"/>
      <c r="G247" s="26"/>
      <c r="H247" s="26"/>
      <c r="I247" s="26"/>
      <c r="J247" s="26"/>
      <c r="K247" s="26"/>
      <c r="L247" s="26"/>
      <c r="M247" s="26"/>
      <c r="N247" s="26"/>
      <c r="O247" s="26"/>
      <c r="P247" s="14"/>
      <c r="Q247" s="11"/>
    </row>
    <row r="248" spans="1:17" s="12" customFormat="1" ht="16.5" x14ac:dyDescent="0.3">
      <c r="A248" s="9"/>
      <c r="B248" s="26"/>
      <c r="C248" s="26"/>
      <c r="D248" s="26"/>
      <c r="E248" s="26"/>
      <c r="F248" s="26"/>
      <c r="G248" s="26"/>
      <c r="H248" s="26"/>
      <c r="I248" s="26"/>
      <c r="J248" s="26"/>
      <c r="K248" s="26"/>
      <c r="L248" s="26"/>
      <c r="M248" s="26"/>
      <c r="N248" s="26"/>
      <c r="O248" s="26"/>
      <c r="P248" s="14"/>
      <c r="Q248" s="11"/>
    </row>
    <row r="249" spans="1:17" s="12" customFormat="1" ht="16.5" x14ac:dyDescent="0.3">
      <c r="A249" s="9"/>
      <c r="B249" s="26"/>
      <c r="C249" s="26"/>
      <c r="D249" s="26"/>
      <c r="E249" s="26"/>
      <c r="F249" s="26"/>
      <c r="G249" s="26"/>
      <c r="H249" s="26"/>
      <c r="I249" s="26"/>
      <c r="J249" s="26"/>
      <c r="K249" s="26"/>
      <c r="L249" s="26"/>
      <c r="M249" s="26"/>
      <c r="N249" s="26"/>
      <c r="O249" s="26"/>
      <c r="P249" s="14"/>
      <c r="Q249" s="11"/>
    </row>
    <row r="250" spans="1:17" s="12" customFormat="1" ht="16.5" x14ac:dyDescent="0.3">
      <c r="A250" s="9"/>
      <c r="B250" s="26"/>
      <c r="C250" s="26"/>
      <c r="D250" s="26"/>
      <c r="E250" s="26"/>
      <c r="F250" s="26"/>
      <c r="G250" s="26"/>
      <c r="H250" s="26"/>
      <c r="I250" s="26"/>
      <c r="J250" s="26"/>
      <c r="K250" s="26"/>
      <c r="L250" s="26"/>
      <c r="M250" s="26"/>
      <c r="N250" s="26"/>
      <c r="O250" s="26"/>
      <c r="P250" s="14"/>
      <c r="Q250" s="11"/>
    </row>
    <row r="251" spans="1:17" s="12" customFormat="1" ht="16.5" x14ac:dyDescent="0.3">
      <c r="A251" s="9"/>
      <c r="B251" s="26"/>
      <c r="C251" s="26"/>
      <c r="D251" s="26"/>
      <c r="E251" s="26"/>
      <c r="F251" s="26"/>
      <c r="G251" s="26"/>
      <c r="H251" s="26"/>
      <c r="I251" s="26"/>
      <c r="J251" s="26"/>
      <c r="K251" s="26"/>
      <c r="L251" s="26"/>
      <c r="M251" s="26"/>
      <c r="N251" s="26"/>
      <c r="O251" s="26"/>
      <c r="P251" s="14"/>
      <c r="Q251" s="11"/>
    </row>
    <row r="252" spans="1:17" s="12" customFormat="1" ht="16.5" x14ac:dyDescent="0.3">
      <c r="A252" s="9"/>
      <c r="B252" s="26"/>
      <c r="C252" s="26"/>
      <c r="H252" s="26"/>
      <c r="I252" s="26"/>
      <c r="J252" s="26"/>
      <c r="K252" s="26"/>
      <c r="L252" s="26"/>
      <c r="M252" s="26"/>
      <c r="P252" s="48"/>
      <c r="Q252" s="11"/>
    </row>
    <row r="253" spans="1:17" s="12" customFormat="1" ht="16.5" x14ac:dyDescent="0.3">
      <c r="A253" s="9"/>
      <c r="B253" s="26"/>
      <c r="C253" s="26"/>
      <c r="H253" s="26"/>
      <c r="I253" s="26"/>
      <c r="J253" s="26"/>
      <c r="K253" s="26"/>
      <c r="L253" s="26"/>
      <c r="M253" s="26"/>
      <c r="P253" s="48"/>
      <c r="Q253" s="11"/>
    </row>
    <row r="254" spans="1:17" s="12" customFormat="1" ht="16.5" x14ac:dyDescent="0.3">
      <c r="A254" s="9"/>
      <c r="B254" s="26"/>
      <c r="C254" s="26"/>
      <c r="D254" s="62"/>
      <c r="E254" s="62"/>
      <c r="F254" s="62"/>
      <c r="G254" s="62"/>
      <c r="H254" s="26"/>
      <c r="I254" s="26"/>
      <c r="J254" s="26"/>
      <c r="K254" s="26"/>
      <c r="L254" s="26"/>
      <c r="M254" s="26"/>
      <c r="N254" s="26"/>
      <c r="O254" s="26"/>
      <c r="P254" s="14"/>
      <c r="Q254" s="11"/>
    </row>
    <row r="255" spans="1:17" s="12" customFormat="1" ht="16.5" x14ac:dyDescent="0.3">
      <c r="A255" s="9"/>
      <c r="B255" s="26"/>
      <c r="C255" s="26"/>
      <c r="H255" s="26"/>
      <c r="I255" s="26"/>
      <c r="J255" s="26"/>
      <c r="K255" s="26"/>
      <c r="L255" s="26"/>
      <c r="M255" s="26"/>
      <c r="P255" s="48"/>
      <c r="Q255" s="11"/>
    </row>
    <row r="256" spans="1:17" s="12" customFormat="1" ht="16.5" x14ac:dyDescent="0.3">
      <c r="A256" s="9"/>
      <c r="B256" s="26"/>
      <c r="C256" s="26"/>
      <c r="H256" s="26"/>
      <c r="I256" s="26"/>
      <c r="J256" s="26"/>
      <c r="K256" s="26"/>
      <c r="L256" s="26"/>
      <c r="M256" s="26"/>
      <c r="P256" s="48"/>
      <c r="Q256" s="11"/>
    </row>
    <row r="257" spans="1:17" s="12" customFormat="1" ht="16.5" x14ac:dyDescent="0.3">
      <c r="A257" s="9"/>
      <c r="B257" s="26"/>
      <c r="C257" s="26"/>
      <c r="H257" s="26"/>
      <c r="I257" s="26"/>
      <c r="J257" s="26"/>
      <c r="K257" s="26"/>
      <c r="L257" s="26"/>
      <c r="M257" s="26"/>
      <c r="P257" s="48"/>
      <c r="Q257" s="11"/>
    </row>
    <row r="258" spans="1:17" s="12" customFormat="1" ht="16.5" x14ac:dyDescent="0.3">
      <c r="A258" s="9"/>
      <c r="B258" s="26"/>
      <c r="C258" s="26"/>
      <c r="H258" s="26"/>
      <c r="I258" s="26"/>
      <c r="J258" s="26"/>
      <c r="K258" s="26"/>
      <c r="L258" s="26"/>
      <c r="M258" s="26"/>
      <c r="P258" s="48"/>
      <c r="Q258" s="11"/>
    </row>
    <row r="259" spans="1:17" s="12" customFormat="1" ht="16.5" x14ac:dyDescent="0.3">
      <c r="A259" s="9"/>
      <c r="B259" s="26"/>
      <c r="C259" s="26"/>
      <c r="H259" s="26"/>
      <c r="I259" s="26"/>
      <c r="J259" s="26"/>
      <c r="K259" s="26"/>
      <c r="L259" s="26"/>
      <c r="M259" s="26"/>
      <c r="P259" s="48"/>
      <c r="Q259" s="11"/>
    </row>
    <row r="260" spans="1:17" s="12" customFormat="1" ht="16.5" x14ac:dyDescent="0.3">
      <c r="A260" s="9"/>
      <c r="B260" s="26"/>
      <c r="C260" s="26"/>
      <c r="H260" s="26"/>
      <c r="I260" s="26"/>
      <c r="J260" s="26"/>
      <c r="K260" s="26"/>
      <c r="L260" s="26"/>
      <c r="M260" s="26"/>
      <c r="P260" s="48"/>
      <c r="Q260" s="11"/>
    </row>
    <row r="261" spans="1:17" s="12" customFormat="1" ht="16.5" x14ac:dyDescent="0.3">
      <c r="A261" s="9"/>
      <c r="B261" s="26"/>
      <c r="C261" s="26"/>
      <c r="H261" s="26"/>
      <c r="I261" s="26"/>
      <c r="J261" s="26"/>
      <c r="K261" s="26"/>
      <c r="L261" s="26"/>
      <c r="M261" s="26"/>
      <c r="P261" s="48"/>
      <c r="Q261" s="11"/>
    </row>
    <row r="262" spans="1:17" s="12" customFormat="1" ht="16.5" x14ac:dyDescent="0.3">
      <c r="A262" s="9"/>
      <c r="B262" s="26"/>
      <c r="C262" s="26"/>
      <c r="H262" s="26"/>
      <c r="I262" s="26"/>
      <c r="J262" s="26"/>
      <c r="K262" s="26"/>
      <c r="L262" s="3"/>
      <c r="M262" s="26"/>
      <c r="P262" s="48"/>
      <c r="Q262" s="11"/>
    </row>
    <row r="263" spans="1:17" x14ac:dyDescent="0.25">
      <c r="A263" s="7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2"/>
    </row>
    <row r="264" spans="1:17" x14ac:dyDescent="0.25">
      <c r="B264" s="4"/>
    </row>
    <row r="265" spans="1:17" x14ac:dyDescent="0.25">
      <c r="B265" s="4"/>
    </row>
    <row r="266" spans="1:17" x14ac:dyDescent="0.25">
      <c r="B266" s="4"/>
    </row>
    <row r="267" spans="1:17" x14ac:dyDescent="0.25">
      <c r="B267" s="4"/>
    </row>
    <row r="268" spans="1:17" x14ac:dyDescent="0.25">
      <c r="B268" s="4"/>
    </row>
    <row r="269" spans="1:17" x14ac:dyDescent="0.25">
      <c r="B269" s="4"/>
    </row>
    <row r="270" spans="1:17" x14ac:dyDescent="0.25">
      <c r="B270" s="4"/>
    </row>
  </sheetData>
  <mergeCells count="73">
    <mergeCell ref="E228:F228"/>
    <mergeCell ref="E229:F229"/>
    <mergeCell ref="E230:F230"/>
    <mergeCell ref="E231:F231"/>
    <mergeCell ref="D232:F232"/>
    <mergeCell ref="B236:O236"/>
    <mergeCell ref="E200:H200"/>
    <mergeCell ref="E201:H201"/>
    <mergeCell ref="D224:G224"/>
    <mergeCell ref="E225:F225"/>
    <mergeCell ref="E226:F226"/>
    <mergeCell ref="E227:F227"/>
    <mergeCell ref="E173:H173"/>
    <mergeCell ref="E174:H174"/>
    <mergeCell ref="E175:H175"/>
    <mergeCell ref="D197:J197"/>
    <mergeCell ref="E198:H198"/>
    <mergeCell ref="E199:H199"/>
    <mergeCell ref="E144:H144"/>
    <mergeCell ref="E145:H145"/>
    <mergeCell ref="E146:H146"/>
    <mergeCell ref="E147:H147"/>
    <mergeCell ref="D171:J171"/>
    <mergeCell ref="E172:H172"/>
    <mergeCell ref="E129:I129"/>
    <mergeCell ref="E133:J133"/>
    <mergeCell ref="E134:I134"/>
    <mergeCell ref="E138:J138"/>
    <mergeCell ref="E139:I139"/>
    <mergeCell ref="D143:J143"/>
    <mergeCell ref="J59:K59"/>
    <mergeCell ref="D93:J93"/>
    <mergeCell ref="E96:H96"/>
    <mergeCell ref="B103:O103"/>
    <mergeCell ref="D105:J105"/>
    <mergeCell ref="E128:J128"/>
    <mergeCell ref="E55:I55"/>
    <mergeCell ref="J55:K55"/>
    <mergeCell ref="E56:I56"/>
    <mergeCell ref="J56:K56"/>
    <mergeCell ref="E57:I57"/>
    <mergeCell ref="J57:K57"/>
    <mergeCell ref="E52:I52"/>
    <mergeCell ref="J52:K52"/>
    <mergeCell ref="E53:I53"/>
    <mergeCell ref="J53:K53"/>
    <mergeCell ref="E54:I54"/>
    <mergeCell ref="J54:K54"/>
    <mergeCell ref="E49:I49"/>
    <mergeCell ref="J49:K49"/>
    <mergeCell ref="E50:I50"/>
    <mergeCell ref="J50:K50"/>
    <mergeCell ref="E51:I51"/>
    <mergeCell ref="J51:K51"/>
    <mergeCell ref="E46:I46"/>
    <mergeCell ref="J46:K46"/>
    <mergeCell ref="E47:I47"/>
    <mergeCell ref="J47:K47"/>
    <mergeCell ref="E48:I48"/>
    <mergeCell ref="J48:K48"/>
    <mergeCell ref="E43:I43"/>
    <mergeCell ref="J43:K43"/>
    <mergeCell ref="E44:I44"/>
    <mergeCell ref="J44:K44"/>
    <mergeCell ref="E45:I45"/>
    <mergeCell ref="J45:K45"/>
    <mergeCell ref="B14:O14"/>
    <mergeCell ref="B15:O15"/>
    <mergeCell ref="C19:F19"/>
    <mergeCell ref="H19:L19"/>
    <mergeCell ref="D41:K41"/>
    <mergeCell ref="E42:I42"/>
    <mergeCell ref="J42:K42"/>
  </mergeCells>
  <pageMargins left="0.196527777777778" right="0.196527777777778" top="0.74791666666666701" bottom="0.74791666666666701" header="0.511811023622047" footer="0.511811023622047"/>
  <pageSetup scale="45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1351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5</vt:i4>
      </vt:variant>
    </vt:vector>
  </HeadingPairs>
  <TitlesOfParts>
    <vt:vector size="10" baseType="lpstr">
      <vt:lpstr>Estadísticas Enero 2026</vt:lpstr>
      <vt:lpstr>Estadísticas Febrero 2026</vt:lpstr>
      <vt:lpstr>Estadísticas Marzo 2026</vt:lpstr>
      <vt:lpstr>Estadísticas Abril 2026</vt:lpstr>
      <vt:lpstr>Estadísticas Mayo 2026</vt:lpstr>
      <vt:lpstr>'Estadísticas Abril 2026'!Área_de_impresión</vt:lpstr>
      <vt:lpstr>'Estadísticas Enero 2026'!Área_de_impresión</vt:lpstr>
      <vt:lpstr>'Estadísticas Febrero 2026'!Área_de_impresión</vt:lpstr>
      <vt:lpstr>'Estadísticas Marzo 2026'!Área_de_impresión</vt:lpstr>
      <vt:lpstr>'Estadísticas Mayo 2026'!Área_de_impresión</vt:lpstr>
    </vt:vector>
  </TitlesOfParts>
  <Company>Municipio de Zapopan Jalisco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mzamudio</dc:creator>
  <dc:description/>
  <cp:lastModifiedBy>Mildred Gonzalez Rubio</cp:lastModifiedBy>
  <cp:revision>21</cp:revision>
  <cp:lastPrinted>2024-03-05T12:24:33Z</cp:lastPrinted>
  <dcterms:created xsi:type="dcterms:W3CDTF">2016-07-14T16:59:51Z</dcterms:created>
  <dcterms:modified xsi:type="dcterms:W3CDTF">2026-06-22T22:21:04Z</dcterms:modified>
  <dc:language>es-MX</dc:language>
</cp:coreProperties>
</file>