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2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3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4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5.xml" ContentType="application/vnd.openxmlformats-officedocument.drawing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6.xml" ContentType="application/vnd.openxmlformats-officedocument.drawing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drawings/drawing7.xml" ContentType="application/vnd.openxmlformats-officedocument.drawing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gonzalezr\Downloads\"/>
    </mc:Choice>
  </mc:AlternateContent>
  <xr:revisionPtr revIDLastSave="0" documentId="13_ncr:1_{F584FE54-3A5E-49BF-866C-1171BB284C29}" xr6:coauthVersionLast="36" xr6:coauthVersionMax="47" xr10:uidLastSave="{00000000-0000-0000-0000-000000000000}"/>
  <bookViews>
    <workbookView xWindow="0" yWindow="0" windowWidth="28800" windowHeight="12225" activeTab="6" xr2:uid="{00000000-000D-0000-FFFF-FFFF00000000}"/>
  </bookViews>
  <sheets>
    <sheet name="ENERO 2026" sheetId="2" r:id="rId1"/>
    <sheet name="FEBRERO 2026" sheetId="3" r:id="rId2"/>
    <sheet name="MARZO 2026" sheetId="4" r:id="rId3"/>
    <sheet name="ABRIL 2026" sheetId="5" r:id="rId4"/>
    <sheet name="MAYO 2026" sheetId="6" r:id="rId5"/>
    <sheet name="JUNIO 2026" sheetId="7" r:id="rId6"/>
    <sheet name="JULIO 2026" sheetId="8" r:id="rId7"/>
  </sheets>
  <externalReferences>
    <externalReference r:id="rId8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31" i="8" l="1"/>
  <c r="I206" i="8"/>
  <c r="J201" i="8" s="1"/>
  <c r="E204" i="8"/>
  <c r="E203" i="8"/>
  <c r="E202" i="8"/>
  <c r="I179" i="8"/>
  <c r="J175" i="8" s="1"/>
  <c r="E177" i="8"/>
  <c r="E176" i="8"/>
  <c r="E175" i="8"/>
  <c r="E174" i="8"/>
  <c r="I150" i="8"/>
  <c r="J146" i="8" s="1"/>
  <c r="E147" i="8"/>
  <c r="E146" i="8"/>
  <c r="E145" i="8"/>
  <c r="J139" i="8"/>
  <c r="J134" i="8"/>
  <c r="J129" i="8"/>
  <c r="J124" i="8"/>
  <c r="I98" i="8"/>
  <c r="J95" i="8" s="1"/>
  <c r="J61" i="8"/>
  <c r="K58" i="8" s="1"/>
  <c r="E59" i="8"/>
  <c r="E58" i="8"/>
  <c r="E57" i="8"/>
  <c r="E56" i="8"/>
  <c r="E55" i="8"/>
  <c r="E54" i="8"/>
  <c r="E53" i="8"/>
  <c r="E52" i="8"/>
  <c r="E51" i="8"/>
  <c r="E50" i="8"/>
  <c r="E49" i="8"/>
  <c r="K48" i="8"/>
  <c r="E48" i="8"/>
  <c r="E47" i="8"/>
  <c r="E46" i="8"/>
  <c r="E45" i="8"/>
  <c r="E44" i="8"/>
  <c r="L22" i="8"/>
  <c r="J23" i="8" s="1"/>
  <c r="F22" i="8"/>
  <c r="E23" i="8" s="1"/>
  <c r="J145" i="8" l="1"/>
  <c r="J147" i="8"/>
  <c r="J96" i="8"/>
  <c r="K45" i="8"/>
  <c r="K50" i="8"/>
  <c r="K46" i="8"/>
  <c r="K51" i="8"/>
  <c r="K59" i="8"/>
  <c r="K44" i="8"/>
  <c r="K54" i="8"/>
  <c r="K47" i="8"/>
  <c r="K55" i="8"/>
  <c r="K56" i="8"/>
  <c r="K52" i="8"/>
  <c r="K49" i="8"/>
  <c r="C23" i="8"/>
  <c r="F23" i="8" s="1"/>
  <c r="D23" i="8"/>
  <c r="J150" i="8"/>
  <c r="K23" i="8"/>
  <c r="J202" i="8"/>
  <c r="H23" i="8"/>
  <c r="K53" i="8"/>
  <c r="K57" i="8"/>
  <c r="J93" i="8"/>
  <c r="J148" i="8"/>
  <c r="J176" i="8"/>
  <c r="J94" i="8"/>
  <c r="J203" i="8"/>
  <c r="J92" i="8"/>
  <c r="I23" i="8"/>
  <c r="J177" i="8"/>
  <c r="J204" i="8"/>
  <c r="J174" i="8"/>
  <c r="H231" i="7"/>
  <c r="I206" i="7"/>
  <c r="J204" i="7" s="1"/>
  <c r="E204" i="7"/>
  <c r="E203" i="7"/>
  <c r="E202" i="7"/>
  <c r="J201" i="7"/>
  <c r="I179" i="7"/>
  <c r="J174" i="7" s="1"/>
  <c r="J177" i="7"/>
  <c r="E177" i="7"/>
  <c r="J176" i="7"/>
  <c r="E176" i="7"/>
  <c r="J175" i="7"/>
  <c r="E175" i="7"/>
  <c r="E174" i="7"/>
  <c r="I150" i="7"/>
  <c r="J146" i="7" s="1"/>
  <c r="E147" i="7"/>
  <c r="E146" i="7"/>
  <c r="E145" i="7"/>
  <c r="J139" i="7"/>
  <c r="J134" i="7"/>
  <c r="J129" i="7"/>
  <c r="J124" i="7"/>
  <c r="I98" i="7"/>
  <c r="J96" i="7" s="1"/>
  <c r="J92" i="7"/>
  <c r="J61" i="7"/>
  <c r="K56" i="7" s="1"/>
  <c r="E59" i="7"/>
  <c r="E58" i="7"/>
  <c r="E57" i="7"/>
  <c r="E56" i="7"/>
  <c r="E55" i="7"/>
  <c r="E54" i="7"/>
  <c r="E53" i="7"/>
  <c r="E52" i="7"/>
  <c r="E51" i="7"/>
  <c r="E50" i="7"/>
  <c r="E49" i="7"/>
  <c r="E48" i="7"/>
  <c r="E47" i="7"/>
  <c r="E46" i="7"/>
  <c r="E45" i="7"/>
  <c r="E44" i="7"/>
  <c r="L22" i="7"/>
  <c r="K23" i="7" s="1"/>
  <c r="F22" i="7"/>
  <c r="C23" i="7" s="1"/>
  <c r="J206" i="8" l="1"/>
  <c r="K61" i="8"/>
  <c r="L23" i="8"/>
  <c r="J98" i="8"/>
  <c r="J179" i="8"/>
  <c r="J203" i="7"/>
  <c r="J202" i="7"/>
  <c r="J206" i="7" s="1"/>
  <c r="J179" i="7"/>
  <c r="J93" i="7"/>
  <c r="J94" i="7"/>
  <c r="J95" i="7"/>
  <c r="K52" i="7"/>
  <c r="K45" i="7"/>
  <c r="K48" i="7"/>
  <c r="K44" i="7"/>
  <c r="H23" i="7"/>
  <c r="J23" i="7"/>
  <c r="I23" i="7"/>
  <c r="D23" i="7"/>
  <c r="E23" i="7"/>
  <c r="F23" i="7"/>
  <c r="J98" i="7"/>
  <c r="L23" i="7"/>
  <c r="J147" i="7"/>
  <c r="K49" i="7"/>
  <c r="K53" i="7"/>
  <c r="K57" i="7"/>
  <c r="J148" i="7"/>
  <c r="K50" i="7"/>
  <c r="K46" i="7"/>
  <c r="K58" i="7"/>
  <c r="J145" i="7"/>
  <c r="K54" i="7"/>
  <c r="K47" i="7"/>
  <c r="K51" i="7"/>
  <c r="K55" i="7"/>
  <c r="K59" i="7"/>
  <c r="H231" i="6"/>
  <c r="I206" i="6"/>
  <c r="J201" i="6" s="1"/>
  <c r="E204" i="6"/>
  <c r="E203" i="6"/>
  <c r="E202" i="6"/>
  <c r="I179" i="6"/>
  <c r="J174" i="6" s="1"/>
  <c r="E177" i="6"/>
  <c r="E176" i="6"/>
  <c r="E175" i="6"/>
  <c r="E174" i="6"/>
  <c r="I150" i="6"/>
  <c r="J146" i="6" s="1"/>
  <c r="E147" i="6"/>
  <c r="E146" i="6"/>
  <c r="E145" i="6"/>
  <c r="J139" i="6"/>
  <c r="J134" i="6"/>
  <c r="J129" i="6"/>
  <c r="J124" i="6"/>
  <c r="I98" i="6"/>
  <c r="J96" i="6" s="1"/>
  <c r="J95" i="6"/>
  <c r="J94" i="6"/>
  <c r="J61" i="6"/>
  <c r="K57" i="6" s="1"/>
  <c r="E59" i="6"/>
  <c r="K58" i="6"/>
  <c r="E58" i="6"/>
  <c r="E57" i="6"/>
  <c r="E56" i="6"/>
  <c r="E55" i="6"/>
  <c r="E54" i="6"/>
  <c r="E53" i="6"/>
  <c r="E52" i="6"/>
  <c r="E51" i="6"/>
  <c r="E50" i="6"/>
  <c r="E49" i="6"/>
  <c r="E48" i="6"/>
  <c r="E47" i="6"/>
  <c r="E46" i="6"/>
  <c r="E45" i="6"/>
  <c r="E44" i="6"/>
  <c r="L22" i="6"/>
  <c r="K23" i="6" s="1"/>
  <c r="F22" i="6"/>
  <c r="E23" i="6" s="1"/>
  <c r="K61" i="7" l="1"/>
  <c r="J150" i="7"/>
  <c r="J202" i="6"/>
  <c r="J203" i="6"/>
  <c r="J204" i="6"/>
  <c r="J175" i="6"/>
  <c r="J179" i="6" s="1"/>
  <c r="J176" i="6"/>
  <c r="J177" i="6"/>
  <c r="K56" i="6"/>
  <c r="K50" i="6"/>
  <c r="K48" i="6"/>
  <c r="K46" i="6"/>
  <c r="K54" i="6"/>
  <c r="K59" i="6"/>
  <c r="K47" i="6"/>
  <c r="K61" i="6" s="1"/>
  <c r="K51" i="6"/>
  <c r="K55" i="6"/>
  <c r="K44" i="6"/>
  <c r="K52" i="6"/>
  <c r="K45" i="6"/>
  <c r="K49" i="6"/>
  <c r="K53" i="6"/>
  <c r="I23" i="6"/>
  <c r="J23" i="6"/>
  <c r="J92" i="6"/>
  <c r="J147" i="6"/>
  <c r="H23" i="6"/>
  <c r="L23" i="6" s="1"/>
  <c r="J93" i="6"/>
  <c r="J148" i="6"/>
  <c r="J145" i="6"/>
  <c r="J150" i="6" s="1"/>
  <c r="C23" i="6"/>
  <c r="F23" i="6" s="1"/>
  <c r="D23" i="6"/>
  <c r="H231" i="5"/>
  <c r="I206" i="5"/>
  <c r="J203" i="5" s="1"/>
  <c r="E204" i="5"/>
  <c r="E203" i="5"/>
  <c r="E202" i="5"/>
  <c r="I179" i="5"/>
  <c r="J175" i="5" s="1"/>
  <c r="E177" i="5"/>
  <c r="E176" i="5"/>
  <c r="E175" i="5"/>
  <c r="E174" i="5"/>
  <c r="I150" i="5"/>
  <c r="J148" i="5"/>
  <c r="J147" i="5"/>
  <c r="E147" i="5"/>
  <c r="J146" i="5"/>
  <c r="E146" i="5"/>
  <c r="J145" i="5"/>
  <c r="J150" i="5" s="1"/>
  <c r="E145" i="5"/>
  <c r="J139" i="5"/>
  <c r="J134" i="5"/>
  <c r="J129" i="5"/>
  <c r="J124" i="5"/>
  <c r="I98" i="5"/>
  <c r="J94" i="5" s="1"/>
  <c r="J96" i="5"/>
  <c r="J95" i="5"/>
  <c r="J93" i="5"/>
  <c r="J92" i="5"/>
  <c r="J98" i="5" s="1"/>
  <c r="J61" i="5"/>
  <c r="K59" i="5" s="1"/>
  <c r="E59" i="5"/>
  <c r="E58" i="5"/>
  <c r="K57" i="5"/>
  <c r="E57" i="5"/>
  <c r="K56" i="5"/>
  <c r="E56" i="5"/>
  <c r="E55" i="5"/>
  <c r="E54" i="5"/>
  <c r="K53" i="5"/>
  <c r="E53" i="5"/>
  <c r="K52" i="5"/>
  <c r="E52" i="5"/>
  <c r="E51" i="5"/>
  <c r="K50" i="5"/>
  <c r="E50" i="5"/>
  <c r="K49" i="5"/>
  <c r="E49" i="5"/>
  <c r="K48" i="5"/>
  <c r="E48" i="5"/>
  <c r="E47" i="5"/>
  <c r="K46" i="5"/>
  <c r="E46" i="5"/>
  <c r="K45" i="5"/>
  <c r="E45" i="5"/>
  <c r="K44" i="5"/>
  <c r="E44" i="5"/>
  <c r="H23" i="5"/>
  <c r="D23" i="5"/>
  <c r="L22" i="5"/>
  <c r="K23" i="5" s="1"/>
  <c r="F22" i="5"/>
  <c r="E23" i="5" s="1"/>
  <c r="J206" i="6" l="1"/>
  <c r="J98" i="6"/>
  <c r="J201" i="5"/>
  <c r="J202" i="5"/>
  <c r="J204" i="5"/>
  <c r="J176" i="5"/>
  <c r="K61" i="5"/>
  <c r="I23" i="5"/>
  <c r="L23" i="5" s="1"/>
  <c r="J23" i="5"/>
  <c r="K54" i="5"/>
  <c r="K58" i="5"/>
  <c r="J177" i="5"/>
  <c r="C23" i="5"/>
  <c r="F23" i="5" s="1"/>
  <c r="K47" i="5"/>
  <c r="K51" i="5"/>
  <c r="K55" i="5"/>
  <c r="J174" i="5"/>
  <c r="C23" i="2"/>
  <c r="H231" i="4"/>
  <c r="I206" i="4"/>
  <c r="E204" i="4"/>
  <c r="E203" i="4"/>
  <c r="E202" i="4"/>
  <c r="I179" i="4"/>
  <c r="E177" i="4"/>
  <c r="E176" i="4"/>
  <c r="E175" i="4"/>
  <c r="J179" i="4"/>
  <c r="E174" i="4"/>
  <c r="I150" i="4"/>
  <c r="E147" i="4"/>
  <c r="E146" i="4"/>
  <c r="E145" i="4"/>
  <c r="J139" i="4"/>
  <c r="J134" i="4"/>
  <c r="J129" i="4"/>
  <c r="J124" i="4"/>
  <c r="I98" i="4"/>
  <c r="J61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L22" i="4"/>
  <c r="F22" i="4"/>
  <c r="J206" i="5" l="1"/>
  <c r="J179" i="5"/>
  <c r="J206" i="4"/>
  <c r="J98" i="4"/>
  <c r="H231" i="3"/>
  <c r="I206" i="3"/>
  <c r="J204" i="3" s="1"/>
  <c r="E204" i="3"/>
  <c r="E203" i="3"/>
  <c r="E202" i="3"/>
  <c r="J201" i="3"/>
  <c r="I179" i="3"/>
  <c r="J177" i="3"/>
  <c r="E177" i="3"/>
  <c r="J176" i="3"/>
  <c r="E176" i="3"/>
  <c r="J175" i="3"/>
  <c r="E175" i="3"/>
  <c r="J174" i="3"/>
  <c r="J179" i="3" s="1"/>
  <c r="E174" i="3"/>
  <c r="I150" i="3"/>
  <c r="J145" i="3" s="1"/>
  <c r="J148" i="3"/>
  <c r="E147" i="3"/>
  <c r="J146" i="3"/>
  <c r="E146" i="3"/>
  <c r="E145" i="3"/>
  <c r="J139" i="3"/>
  <c r="J134" i="3"/>
  <c r="J129" i="3"/>
  <c r="J124" i="3"/>
  <c r="I98" i="3"/>
  <c r="J96" i="3" s="1"/>
  <c r="J61" i="3"/>
  <c r="K56" i="3" s="1"/>
  <c r="E59" i="3"/>
  <c r="E58" i="3"/>
  <c r="E57" i="3"/>
  <c r="E56" i="3"/>
  <c r="E55" i="3"/>
  <c r="E54" i="3"/>
  <c r="E53" i="3"/>
  <c r="E52" i="3"/>
  <c r="E51" i="3"/>
  <c r="E50" i="3"/>
  <c r="K49" i="3"/>
  <c r="E49" i="3"/>
  <c r="E48" i="3"/>
  <c r="E47" i="3"/>
  <c r="E46" i="3"/>
  <c r="E45" i="3"/>
  <c r="E44" i="3"/>
  <c r="I23" i="3"/>
  <c r="D23" i="3"/>
  <c r="C23" i="3"/>
  <c r="F23" i="3" s="1"/>
  <c r="L22" i="3"/>
  <c r="K23" i="3" s="1"/>
  <c r="F22" i="3"/>
  <c r="E23" i="3" s="1"/>
  <c r="J150" i="4" l="1"/>
  <c r="K61" i="4"/>
  <c r="J93" i="3"/>
  <c r="K45" i="3"/>
  <c r="K47" i="3"/>
  <c r="J150" i="3"/>
  <c r="J92" i="3"/>
  <c r="J147" i="3"/>
  <c r="J202" i="3"/>
  <c r="H23" i="3"/>
  <c r="K53" i="3"/>
  <c r="K57" i="3"/>
  <c r="J94" i="3"/>
  <c r="J203" i="3"/>
  <c r="J206" i="3" s="1"/>
  <c r="J23" i="3"/>
  <c r="K46" i="3"/>
  <c r="K50" i="3"/>
  <c r="K54" i="3"/>
  <c r="K58" i="3"/>
  <c r="J95" i="3"/>
  <c r="K51" i="3"/>
  <c r="K55" i="3"/>
  <c r="K59" i="3"/>
  <c r="K44" i="3"/>
  <c r="K48" i="3"/>
  <c r="K52" i="3"/>
  <c r="H231" i="2"/>
  <c r="L23" i="3" l="1"/>
  <c r="K61" i="3"/>
  <c r="J98" i="3"/>
  <c r="I206" i="2"/>
  <c r="J204" i="2" s="1"/>
  <c r="E204" i="2"/>
  <c r="E203" i="2"/>
  <c r="E202" i="2"/>
  <c r="I179" i="2"/>
  <c r="J177" i="2" s="1"/>
  <c r="E177" i="2"/>
  <c r="E176" i="2"/>
  <c r="E175" i="2"/>
  <c r="E174" i="2"/>
  <c r="I150" i="2"/>
  <c r="J148" i="2" s="1"/>
  <c r="E147" i="2"/>
  <c r="E146" i="2"/>
  <c r="E145" i="2"/>
  <c r="J139" i="2"/>
  <c r="J134" i="2"/>
  <c r="J129" i="2"/>
  <c r="J124" i="2"/>
  <c r="I98" i="2"/>
  <c r="J95" i="2" s="1"/>
  <c r="J61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L22" i="2"/>
  <c r="J23" i="2" s="1"/>
  <c r="F22" i="2"/>
  <c r="E23" i="2" s="1"/>
  <c r="K58" i="2" l="1"/>
  <c r="K44" i="2"/>
  <c r="J146" i="2"/>
  <c r="D23" i="2"/>
  <c r="J145" i="2"/>
  <c r="J147" i="2"/>
  <c r="K45" i="2"/>
  <c r="K47" i="2"/>
  <c r="K49" i="2"/>
  <c r="K51" i="2"/>
  <c r="K53" i="2"/>
  <c r="K55" i="2"/>
  <c r="K57" i="2"/>
  <c r="J92" i="2"/>
  <c r="J201" i="2"/>
  <c r="J203" i="2"/>
  <c r="J93" i="2"/>
  <c r="K46" i="2"/>
  <c r="K48" i="2"/>
  <c r="K50" i="2"/>
  <c r="K52" i="2"/>
  <c r="K54" i="2"/>
  <c r="K56" i="2"/>
  <c r="J96" i="2"/>
  <c r="J202" i="2"/>
  <c r="K23" i="2"/>
  <c r="H23" i="2"/>
  <c r="K59" i="2"/>
  <c r="J174" i="2"/>
  <c r="J176" i="2"/>
  <c r="J94" i="2"/>
  <c r="I23" i="2"/>
  <c r="J175" i="2"/>
  <c r="F23" i="2" l="1"/>
  <c r="J98" i="2"/>
  <c r="J150" i="2"/>
  <c r="K61" i="2"/>
  <c r="J206" i="2"/>
  <c r="J179" i="2"/>
  <c r="L23" i="2"/>
</calcChain>
</file>

<file path=xl/sharedStrings.xml><?xml version="1.0" encoding="utf-8"?>
<sst xmlns="http://schemas.openxmlformats.org/spreadsheetml/2006/main" count="336" uniqueCount="42">
  <si>
    <t>SOLICITUDES POR TIPO</t>
  </si>
  <si>
    <t>MANUALES</t>
  </si>
  <si>
    <t>CORREO</t>
  </si>
  <si>
    <t>TOTAL</t>
  </si>
  <si>
    <t>MASCULINO</t>
  </si>
  <si>
    <t>FEMENINO</t>
  </si>
  <si>
    <t>EMPRESAS</t>
  </si>
  <si>
    <t>SEUDÓNIMO</t>
  </si>
  <si>
    <t>TIPO DE RESPUESTAS</t>
  </si>
  <si>
    <t xml:space="preserve">       FORMATO SOLICITADO</t>
  </si>
  <si>
    <t>VIA CORREO ELECTRONICO</t>
  </si>
  <si>
    <t>REPRODUCCIÓN DE DOCUMENTOS (COPIA SIMPLE, COPIA CERTIFICADA, PLANO SIMPLE Y PLANO CERTIFICADO)</t>
  </si>
  <si>
    <t>FORMATO DIGITAL</t>
  </si>
  <si>
    <t>CONSULTA DIRECTA</t>
  </si>
  <si>
    <t xml:space="preserve">       No. DE PREGUNTAS CONTESTADAS</t>
  </si>
  <si>
    <t>PREGUNTAS</t>
  </si>
  <si>
    <t xml:space="preserve">       ACTUALIZACIONES EN EL PORTAL</t>
  </si>
  <si>
    <t>PORTAL</t>
  </si>
  <si>
    <t xml:space="preserve">                    RECURSOS DE REVISIÓN</t>
  </si>
  <si>
    <t>RECURSOS DE REVISIÓN</t>
  </si>
  <si>
    <t>SOLICITUDES REMITIDAS POR EL ITEI</t>
  </si>
  <si>
    <t>TIPO DE INFORMACIÓN</t>
  </si>
  <si>
    <t>CONFIDENCIAL</t>
  </si>
  <si>
    <t>INFORMACIÓN POR TEMÁTICA</t>
  </si>
  <si>
    <t>NOTIFICACIONES DE RESPUESTA</t>
  </si>
  <si>
    <t xml:space="preserve">Unidad de Planeación </t>
  </si>
  <si>
    <t>Unidad de Administración</t>
  </si>
  <si>
    <t>Unidad de Programas para la Igualdad Sustantiva</t>
  </si>
  <si>
    <t xml:space="preserve">Unidad Jurídica, Transparencia y Buenas Prácticas </t>
  </si>
  <si>
    <t>PNT</t>
  </si>
  <si>
    <t>VÍA PNT</t>
  </si>
  <si>
    <t>Órgano de Control Interno</t>
  </si>
  <si>
    <t>SOLICITUDES ATENDIDAS POR UNIDAD</t>
  </si>
  <si>
    <t>SOLICITUDES POR GÉNERO</t>
  </si>
  <si>
    <t>UNIDAD JURÍDICA, TRANSPARENCIA Y BUENAS PRÁCTICAS DEL 
INSTITUTO MUNICIPAL DE LAS MUJERES ZAPOPANAS PARA LA IGUALDAD SUSTANTIVA</t>
  </si>
  <si>
    <t>INFORMACIÓN ESTADÍSTICA ENERO 2026</t>
  </si>
  <si>
    <t>INFORMACIÓN ESTADÍSTICA FEBRERO 2026</t>
  </si>
  <si>
    <t>INFORMACIÓN ESTADÍSTICA MARZO 2026</t>
  </si>
  <si>
    <t>INFORMACIÓN ESTADÍSTICA ABRIL 2026</t>
  </si>
  <si>
    <t>INFORMACIÓN ESTADÍSTICA MAYO 2026</t>
  </si>
  <si>
    <t>INFORMACIÓN ESTADÍSTICA JUNIO 2026</t>
  </si>
  <si>
    <t>INFORMACIÓN ESTADÍSTICA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</si>
</sst>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10"/>
      <color theme="1"/>
      <name val="Century Gothic"/>
      <family val="2"/>
    </font>
    <font>
      <sz val="10"/>
      <name val="Century Gothic"/>
      <family val="2"/>
    </font>
    <font>
      <sz val="9"/>
      <color theme="1"/>
      <name val="Century Gothic"/>
      <family val="2"/>
    </font>
    <font>
      <b/>
      <sz val="10"/>
      <color theme="1"/>
      <name val="Century Gothic"/>
      <family val="2"/>
    </font>
    <font>
      <b/>
      <sz val="10"/>
      <name val="Century Gothic"/>
      <family val="2"/>
    </font>
    <font>
      <b/>
      <sz val="11"/>
      <color theme="1"/>
      <name val="Century Gothic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153">
    <xf numFmtId="0" fontId="0" fillId="0" borderId="0" xfId="0"/>
    <xf numFmtId="0" fontId="0" fillId="4" borderId="0" xfId="0" applyFill="1"/>
    <xf numFmtId="0" fontId="0" fillId="7" borderId="0" xfId="0" applyFill="1"/>
    <xf numFmtId="0" fontId="5" fillId="6" borderId="8" xfId="0" applyFont="1" applyFill="1" applyBorder="1" applyAlignment="1">
      <alignment vertical="center"/>
    </xf>
    <xf numFmtId="0" fontId="6" fillId="6" borderId="10" xfId="2" applyFont="1" applyFill="1" applyBorder="1" applyAlignment="1">
      <alignment horizontal="center" vertical="center"/>
    </xf>
    <xf numFmtId="0" fontId="7" fillId="6" borderId="10" xfId="0" applyFont="1" applyFill="1" applyBorder="1" applyAlignment="1">
      <alignment horizontal="center" vertical="center"/>
    </xf>
    <xf numFmtId="0" fontId="5" fillId="2" borderId="0" xfId="0" applyFont="1" applyFill="1"/>
    <xf numFmtId="0" fontId="5" fillId="4" borderId="22" xfId="0" applyFont="1" applyFill="1" applyBorder="1"/>
    <xf numFmtId="0" fontId="5" fillId="4" borderId="0" xfId="0" applyFont="1" applyFill="1" applyBorder="1"/>
    <xf numFmtId="0" fontId="8" fillId="4" borderId="0" xfId="0" applyFont="1" applyFill="1" applyBorder="1" applyAlignment="1">
      <alignment horizontal="center" vertical="center" wrapText="1"/>
    </xf>
    <xf numFmtId="0" fontId="5" fillId="4" borderId="29" xfId="0" applyFont="1" applyFill="1" applyBorder="1"/>
    <xf numFmtId="0" fontId="5" fillId="4" borderId="0" xfId="0" applyFont="1" applyFill="1"/>
    <xf numFmtId="0" fontId="5" fillId="6" borderId="21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/>
    </xf>
    <xf numFmtId="0" fontId="5" fillId="4" borderId="0" xfId="0" applyFont="1" applyFill="1" applyBorder="1" applyAlignment="1">
      <alignment vertical="center"/>
    </xf>
    <xf numFmtId="0" fontId="8" fillId="6" borderId="10" xfId="0" applyFont="1" applyFill="1" applyBorder="1" applyAlignment="1">
      <alignment vertical="center"/>
    </xf>
    <xf numFmtId="0" fontId="8" fillId="6" borderId="10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center"/>
    </xf>
    <xf numFmtId="0" fontId="5" fillId="6" borderId="16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wrapText="1"/>
    </xf>
    <xf numFmtId="0" fontId="8" fillId="4" borderId="0" xfId="0" applyFont="1" applyFill="1" applyBorder="1" applyAlignment="1">
      <alignment horizontal="center" vertical="center"/>
    </xf>
    <xf numFmtId="0" fontId="5" fillId="6" borderId="17" xfId="0" applyFont="1" applyFill="1" applyBorder="1" applyAlignment="1">
      <alignment horizontal="center" vertical="center" wrapText="1"/>
    </xf>
    <xf numFmtId="9" fontId="5" fillId="4" borderId="0" xfId="1" applyFont="1" applyFill="1" applyBorder="1" applyAlignment="1">
      <alignment horizontal="right" wrapText="1"/>
    </xf>
    <xf numFmtId="0" fontId="5" fillId="4" borderId="0" xfId="0" applyFont="1" applyFill="1" applyBorder="1" applyAlignment="1">
      <alignment horizontal="right"/>
    </xf>
    <xf numFmtId="0" fontId="5" fillId="4" borderId="0" xfId="0" applyFont="1" applyFill="1" applyBorder="1" applyAlignment="1">
      <alignment horizontal="left" wrapText="1"/>
    </xf>
    <xf numFmtId="9" fontId="8" fillId="6" borderId="10" xfId="1" applyFont="1" applyFill="1" applyBorder="1" applyAlignment="1">
      <alignment horizontal="center" vertical="center" wrapText="1"/>
    </xf>
    <xf numFmtId="9" fontId="8" fillId="4" borderId="0" xfId="1" applyFont="1" applyFill="1" applyBorder="1" applyAlignment="1">
      <alignment horizontal="right" wrapText="1"/>
    </xf>
    <xf numFmtId="9" fontId="5" fillId="6" borderId="14" xfId="1" applyFont="1" applyFill="1" applyBorder="1" applyAlignment="1">
      <alignment horizontal="center" vertical="center" wrapText="1"/>
    </xf>
    <xf numFmtId="9" fontId="5" fillId="6" borderId="19" xfId="1" applyFont="1" applyFill="1" applyBorder="1" applyAlignment="1">
      <alignment horizontal="center" vertical="center" wrapText="1"/>
    </xf>
    <xf numFmtId="9" fontId="5" fillId="6" borderId="10" xfId="1" applyFont="1" applyFill="1" applyBorder="1" applyAlignment="1">
      <alignment horizontal="center" vertical="center" wrapText="1"/>
    </xf>
    <xf numFmtId="0" fontId="6" fillId="6" borderId="10" xfId="2" quotePrefix="1" applyFont="1" applyFill="1" applyBorder="1" applyAlignment="1">
      <alignment horizontal="center" vertical="center"/>
    </xf>
    <xf numFmtId="9" fontId="8" fillId="6" borderId="10" xfId="0" applyNumberFormat="1" applyFont="1" applyFill="1" applyBorder="1" applyAlignment="1">
      <alignment horizontal="center" vertical="center"/>
    </xf>
    <xf numFmtId="9" fontId="5" fillId="4" borderId="0" xfId="1" applyFont="1" applyFill="1" applyBorder="1" applyAlignment="1">
      <alignment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left" vertical="center" wrapText="1"/>
    </xf>
    <xf numFmtId="9" fontId="8" fillId="4" borderId="0" xfId="0" applyNumberFormat="1" applyFont="1" applyFill="1" applyBorder="1" applyAlignment="1">
      <alignment vertical="center"/>
    </xf>
    <xf numFmtId="0" fontId="5" fillId="6" borderId="18" xfId="0" applyFont="1" applyFill="1" applyBorder="1" applyAlignment="1">
      <alignment vertical="center"/>
    </xf>
    <xf numFmtId="0" fontId="5" fillId="6" borderId="9" xfId="0" applyFont="1" applyFill="1" applyBorder="1" applyAlignment="1">
      <alignment vertical="center"/>
    </xf>
    <xf numFmtId="0" fontId="5" fillId="6" borderId="23" xfId="0" applyFont="1" applyFill="1" applyBorder="1" applyAlignment="1">
      <alignment horizontal="center" vertical="center"/>
    </xf>
    <xf numFmtId="0" fontId="5" fillId="6" borderId="19" xfId="0" applyFont="1" applyFill="1" applyBorder="1" applyAlignment="1">
      <alignment horizontal="center" vertical="center"/>
    </xf>
    <xf numFmtId="0" fontId="5" fillId="6" borderId="25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center" vertical="center"/>
    </xf>
    <xf numFmtId="0" fontId="5" fillId="6" borderId="28" xfId="0" applyFont="1" applyFill="1" applyBorder="1" applyAlignment="1">
      <alignment horizontal="center" vertical="center"/>
    </xf>
    <xf numFmtId="0" fontId="8" fillId="8" borderId="12" xfId="0" applyFont="1" applyFill="1" applyBorder="1" applyAlignment="1">
      <alignment horizontal="center" vertical="center"/>
    </xf>
    <xf numFmtId="9" fontId="7" fillId="6" borderId="9" xfId="1" applyFont="1" applyFill="1" applyBorder="1" applyAlignment="1">
      <alignment horizontal="center" vertical="center"/>
    </xf>
    <xf numFmtId="9" fontId="5" fillId="6" borderId="9" xfId="1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center" wrapText="1"/>
    </xf>
    <xf numFmtId="0" fontId="5" fillId="6" borderId="9" xfId="0" applyFont="1" applyFill="1" applyBorder="1" applyAlignment="1">
      <alignment horizontal="left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center" wrapText="1"/>
    </xf>
    <xf numFmtId="0" fontId="5" fillId="6" borderId="9" xfId="0" applyFont="1" applyFill="1" applyBorder="1" applyAlignment="1">
      <alignment horizontal="left" vertical="center" wrapText="1"/>
    </xf>
    <xf numFmtId="0" fontId="6" fillId="4" borderId="0" xfId="2" applyFont="1" applyFill="1" applyBorder="1" applyAlignment="1">
      <alignment horizontal="center"/>
    </xf>
    <xf numFmtId="0" fontId="6" fillId="4" borderId="5" xfId="2" applyFont="1" applyFill="1" applyBorder="1" applyAlignment="1">
      <alignment horizontal="center"/>
    </xf>
    <xf numFmtId="0" fontId="6" fillId="4" borderId="2" xfId="2" applyFont="1" applyFill="1" applyBorder="1" applyAlignment="1">
      <alignment horizontal="center"/>
    </xf>
    <xf numFmtId="0" fontId="5" fillId="4" borderId="1" xfId="0" applyFont="1" applyFill="1" applyBorder="1"/>
    <xf numFmtId="0" fontId="5" fillId="4" borderId="2" xfId="0" applyFont="1" applyFill="1" applyBorder="1"/>
    <xf numFmtId="0" fontId="5" fillId="4" borderId="3" xfId="0" applyFont="1" applyFill="1" applyBorder="1"/>
    <xf numFmtId="0" fontId="5" fillId="4" borderId="4" xfId="0" applyFont="1" applyFill="1" applyBorder="1"/>
    <xf numFmtId="0" fontId="5" fillId="4" borderId="5" xfId="0" applyFont="1" applyFill="1" applyBorder="1"/>
    <xf numFmtId="0" fontId="5" fillId="4" borderId="6" xfId="0" applyFont="1" applyFill="1" applyBorder="1"/>
    <xf numFmtId="0" fontId="8" fillId="4" borderId="0" xfId="0" applyFont="1" applyFill="1" applyBorder="1" applyAlignment="1">
      <alignment vertical="center" wrapText="1"/>
    </xf>
    <xf numFmtId="0" fontId="5" fillId="2" borderId="0" xfId="0" applyFont="1" applyFill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6" borderId="10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9" fontId="5" fillId="6" borderId="10" xfId="0" applyNumberFormat="1" applyFont="1" applyFill="1" applyBorder="1" applyAlignment="1">
      <alignment horizontal="center" vertical="center"/>
    </xf>
    <xf numFmtId="9" fontId="5" fillId="6" borderId="10" xfId="1" applyFont="1" applyFill="1" applyBorder="1" applyAlignment="1">
      <alignment horizontal="center" vertical="center"/>
    </xf>
    <xf numFmtId="9" fontId="5" fillId="4" borderId="0" xfId="1" applyFont="1" applyFill="1" applyBorder="1" applyAlignment="1">
      <alignment horizontal="center"/>
    </xf>
    <xf numFmtId="0" fontId="8" fillId="6" borderId="7" xfId="0" applyFont="1" applyFill="1" applyBorder="1" applyAlignment="1">
      <alignment horizontal="center" vertical="center"/>
    </xf>
    <xf numFmtId="0" fontId="8" fillId="4" borderId="0" xfId="0" applyFont="1" applyFill="1" applyBorder="1"/>
    <xf numFmtId="9" fontId="8" fillId="4" borderId="0" xfId="0" applyNumberFormat="1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vertical="center"/>
    </xf>
    <xf numFmtId="9" fontId="5" fillId="6" borderId="14" xfId="1" applyFont="1" applyFill="1" applyBorder="1" applyAlignment="1">
      <alignment vertical="center" wrapText="1"/>
    </xf>
    <xf numFmtId="9" fontId="5" fillId="4" borderId="0" xfId="1" applyFont="1" applyFill="1" applyBorder="1" applyAlignment="1">
      <alignment wrapText="1"/>
    </xf>
    <xf numFmtId="0" fontId="6" fillId="6" borderId="7" xfId="2" applyFont="1" applyFill="1" applyBorder="1" applyAlignment="1">
      <alignment vertical="center"/>
    </xf>
    <xf numFmtId="0" fontId="6" fillId="6" borderId="8" xfId="2" applyFont="1" applyFill="1" applyBorder="1" applyAlignment="1">
      <alignment vertical="center"/>
    </xf>
    <xf numFmtId="0" fontId="5" fillId="6" borderId="10" xfId="0" applyFont="1" applyFill="1" applyBorder="1" applyAlignment="1">
      <alignment horizontal="center" vertical="center" wrapText="1"/>
    </xf>
    <xf numFmtId="9" fontId="5" fillId="6" borderId="9" xfId="1" applyFont="1" applyFill="1" applyBorder="1" applyAlignment="1">
      <alignment vertical="center" wrapText="1"/>
    </xf>
    <xf numFmtId="0" fontId="5" fillId="0" borderId="0" xfId="0" applyFont="1" applyBorder="1"/>
    <xf numFmtId="0" fontId="5" fillId="4" borderId="0" xfId="0" applyFont="1" applyFill="1" applyBorder="1" applyAlignment="1">
      <alignment wrapText="1"/>
    </xf>
    <xf numFmtId="0" fontId="8" fillId="4" borderId="0" xfId="0" applyFont="1" applyFill="1" applyBorder="1" applyAlignment="1">
      <alignment horizontal="right"/>
    </xf>
    <xf numFmtId="0" fontId="8" fillId="6" borderId="10" xfId="0" applyFont="1" applyFill="1" applyBorder="1" applyAlignment="1">
      <alignment horizontal="center" vertical="center" wrapText="1"/>
    </xf>
    <xf numFmtId="9" fontId="8" fillId="4" borderId="0" xfId="0" applyNumberFormat="1" applyFont="1" applyFill="1" applyBorder="1"/>
    <xf numFmtId="0" fontId="5" fillId="0" borderId="29" xfId="0" applyFont="1" applyBorder="1"/>
    <xf numFmtId="0" fontId="8" fillId="4" borderId="0" xfId="0" applyFont="1" applyFill="1" applyBorder="1" applyAlignment="1">
      <alignment horizontal="center" vertical="center" wrapText="1"/>
    </xf>
    <xf numFmtId="0" fontId="5" fillId="7" borderId="0" xfId="0" applyFont="1" applyFill="1"/>
    <xf numFmtId="0" fontId="8" fillId="4" borderId="29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wrapText="1"/>
    </xf>
    <xf numFmtId="0" fontId="5" fillId="6" borderId="8" xfId="0" applyFont="1" applyFill="1" applyBorder="1" applyAlignment="1">
      <alignment horizontal="left" vertical="center" wrapText="1"/>
    </xf>
    <xf numFmtId="0" fontId="5" fillId="6" borderId="9" xfId="0" applyFont="1" applyFill="1" applyBorder="1" applyAlignment="1">
      <alignment horizontal="left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center" wrapText="1"/>
    </xf>
    <xf numFmtId="0" fontId="5" fillId="6" borderId="9" xfId="0" applyFont="1" applyFill="1" applyBorder="1" applyAlignment="1">
      <alignment horizontal="left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center" wrapText="1"/>
    </xf>
    <xf numFmtId="0" fontId="5" fillId="6" borderId="9" xfId="0" applyFont="1" applyFill="1" applyBorder="1" applyAlignment="1">
      <alignment horizontal="left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center" wrapText="1"/>
    </xf>
    <xf numFmtId="0" fontId="5" fillId="6" borderId="9" xfId="0" applyFont="1" applyFill="1" applyBorder="1" applyAlignment="1">
      <alignment horizontal="left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center" wrapText="1"/>
    </xf>
    <xf numFmtId="0" fontId="5" fillId="6" borderId="9" xfId="0" applyFont="1" applyFill="1" applyBorder="1" applyAlignment="1">
      <alignment horizontal="left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 wrapText="1"/>
    </xf>
    <xf numFmtId="0" fontId="4" fillId="6" borderId="7" xfId="2" applyFont="1" applyFill="1" applyBorder="1" applyAlignment="1">
      <alignment horizontal="left" vertical="center"/>
    </xf>
    <xf numFmtId="0" fontId="4" fillId="6" borderId="8" xfId="2" applyFont="1" applyFill="1" applyBorder="1" applyAlignment="1">
      <alignment horizontal="left" vertical="center"/>
    </xf>
    <xf numFmtId="0" fontId="4" fillId="6" borderId="9" xfId="2" applyFont="1" applyFill="1" applyBorder="1" applyAlignment="1">
      <alignment horizontal="left" vertical="center"/>
    </xf>
    <xf numFmtId="0" fontId="10" fillId="5" borderId="7" xfId="0" applyFont="1" applyFill="1" applyBorder="1" applyAlignment="1">
      <alignment horizontal="center" vertical="center"/>
    </xf>
    <xf numFmtId="0" fontId="10" fillId="5" borderId="8" xfId="0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center" vertical="center"/>
    </xf>
    <xf numFmtId="0" fontId="5" fillId="6" borderId="18" xfId="0" applyFont="1" applyFill="1" applyBorder="1" applyAlignment="1">
      <alignment horizontal="left" vertical="center" wrapText="1"/>
    </xf>
    <xf numFmtId="0" fontId="5" fillId="6" borderId="8" xfId="0" applyFont="1" applyFill="1" applyBorder="1" applyAlignment="1">
      <alignment horizontal="left" vertical="center" wrapText="1"/>
    </xf>
    <xf numFmtId="0" fontId="5" fillId="6" borderId="9" xfId="0" applyFont="1" applyFill="1" applyBorder="1" applyAlignment="1">
      <alignment horizontal="left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center" vertical="center" wrapText="1"/>
    </xf>
    <xf numFmtId="0" fontId="9" fillId="6" borderId="7" xfId="2" applyFont="1" applyFill="1" applyBorder="1" applyAlignment="1">
      <alignment horizontal="center" vertical="center"/>
    </xf>
    <xf numFmtId="0" fontId="9" fillId="6" borderId="8" xfId="2" applyFont="1" applyFill="1" applyBorder="1" applyAlignment="1">
      <alignment horizontal="center" vertical="center"/>
    </xf>
    <xf numFmtId="0" fontId="9" fillId="6" borderId="9" xfId="2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6" fillId="6" borderId="24" xfId="2" applyFont="1" applyFill="1" applyBorder="1" applyAlignment="1">
      <alignment horizontal="left" vertical="center" wrapText="1"/>
    </xf>
    <xf numFmtId="0" fontId="6" fillId="6" borderId="11" xfId="2" applyFont="1" applyFill="1" applyBorder="1" applyAlignment="1">
      <alignment horizontal="left" vertical="center" wrapText="1"/>
    </xf>
    <xf numFmtId="0" fontId="6" fillId="6" borderId="20" xfId="2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6" fillId="6" borderId="7" xfId="2" applyFont="1" applyFill="1" applyBorder="1" applyAlignment="1">
      <alignment horizontal="left" vertical="center" wrapText="1"/>
    </xf>
    <xf numFmtId="0" fontId="6" fillId="6" borderId="8" xfId="2" applyFont="1" applyFill="1" applyBorder="1" applyAlignment="1">
      <alignment horizontal="left" vertical="center" wrapText="1"/>
    </xf>
    <xf numFmtId="0" fontId="6" fillId="6" borderId="9" xfId="2" applyFont="1" applyFill="1" applyBorder="1" applyAlignment="1">
      <alignment horizontal="left" vertical="center" wrapText="1"/>
    </xf>
    <xf numFmtId="0" fontId="8" fillId="4" borderId="0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SOLICITUDES POR TIPO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tint val="77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tint val="77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tint val="77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tint val="77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'ENERO 2026'!$C$21:$F$21</c:f>
              <c:strCache>
                <c:ptCount val="4"/>
                <c:pt idx="0">
                  <c:v>PNT</c:v>
                </c:pt>
                <c:pt idx="1">
                  <c:v>MANUALES</c:v>
                </c:pt>
                <c:pt idx="2">
                  <c:v>CORREO</c:v>
                </c:pt>
                <c:pt idx="3">
                  <c:v>TOTAL</c:v>
                </c:pt>
              </c:strCache>
            </c:strRef>
          </c:cat>
          <c:val>
            <c:numRef>
              <c:f>'ENERO 2026'!$C$22:$F$22</c:f>
              <c:numCache>
                <c:formatCode>General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FE-43AC-886D-E8F1DE884467}"/>
            </c:ext>
          </c:extLst>
        </c:ser>
        <c:ser>
          <c:idx val="1"/>
          <c:order val="1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'ENERO 2026'!$C$21:$F$21</c:f>
              <c:strCache>
                <c:ptCount val="4"/>
                <c:pt idx="0">
                  <c:v>PNT</c:v>
                </c:pt>
                <c:pt idx="1">
                  <c:v>MANUALES</c:v>
                </c:pt>
                <c:pt idx="2">
                  <c:v>CORREO</c:v>
                </c:pt>
                <c:pt idx="3">
                  <c:v>TOTAL</c:v>
                </c:pt>
              </c:strCache>
            </c:strRef>
          </c:cat>
          <c:val>
            <c:numRef>
              <c:f>'ENERO 2026'!$C$23:$F$23</c:f>
              <c:numCache>
                <c:formatCode>0%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FE-43AC-886D-E8F1DE884467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-1617554624"/>
        <c:axId val="-1617552448"/>
      </c:barChart>
      <c:catAx>
        <c:axId val="-16175546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2448"/>
        <c:crosses val="autoZero"/>
        <c:auto val="1"/>
        <c:lblAlgn val="ctr"/>
        <c:lblOffset val="100"/>
        <c:noMultiLvlLbl val="0"/>
      </c:catAx>
      <c:valAx>
        <c:axId val="-1617552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4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SOLICITUD POR GÉNERO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tint val="77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tint val="77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tint val="77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tint val="77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'FEBRERO 2026'!$H$21:$L$21</c:f>
              <c:strCache>
                <c:ptCount val="5"/>
                <c:pt idx="0">
                  <c:v>MASCULINO</c:v>
                </c:pt>
                <c:pt idx="1">
                  <c:v>FEMENINO</c:v>
                </c:pt>
                <c:pt idx="2">
                  <c:v>EMPRESAS</c:v>
                </c:pt>
                <c:pt idx="3">
                  <c:v>SEUDÓNIMO</c:v>
                </c:pt>
                <c:pt idx="4">
                  <c:v>TOTAL</c:v>
                </c:pt>
              </c:strCache>
            </c:strRef>
          </c:cat>
          <c:val>
            <c:numRef>
              <c:f>'FEBRERO 2026'!$H$22:$L$22</c:f>
              <c:numCache>
                <c:formatCode>General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D4-45B5-A67E-8B9439E0AF0F}"/>
            </c:ext>
          </c:extLst>
        </c:ser>
        <c:ser>
          <c:idx val="1"/>
          <c:order val="1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'FEBRERO 2026'!$H$21:$L$21</c:f>
              <c:strCache>
                <c:ptCount val="5"/>
                <c:pt idx="0">
                  <c:v>MASCULINO</c:v>
                </c:pt>
                <c:pt idx="1">
                  <c:v>FEMENINO</c:v>
                </c:pt>
                <c:pt idx="2">
                  <c:v>EMPRESAS</c:v>
                </c:pt>
                <c:pt idx="3">
                  <c:v>SEUDÓNIMO</c:v>
                </c:pt>
                <c:pt idx="4">
                  <c:v>TOTAL</c:v>
                </c:pt>
              </c:strCache>
            </c:strRef>
          </c:cat>
          <c:val>
            <c:numRef>
              <c:f>'FEBRERO 2026'!$H$23:$L$23</c:f>
              <c:numCache>
                <c:formatCode>0%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D4-45B5-A67E-8B9439E0AF0F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-1617542112"/>
        <c:axId val="-1617556256"/>
      </c:barChart>
      <c:catAx>
        <c:axId val="-16175421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6256"/>
        <c:crosses val="autoZero"/>
        <c:auto val="1"/>
        <c:lblAlgn val="ctr"/>
        <c:lblOffset val="100"/>
        <c:noMultiLvlLbl val="0"/>
      </c:catAx>
      <c:valAx>
        <c:axId val="-1617556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21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/>
              <a:t>TIPO DE RESPUESTAS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4"/>
          <c:order val="4"/>
          <c:spPr>
            <a:gradFill rotWithShape="1">
              <a:gsLst>
                <a:gs pos="0">
                  <a:schemeClr val="accent5">
                    <a:shade val="70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0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0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0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'FEBRERO 2026'!$E$44:$E$59</c:f>
              <c:strCache>
                <c:ptCount val="16"/>
                <c:pt idx="0">
                  <c:v>SE TIENE POR NO PRESENTADA ( NO CUMPLIÓ PREVENCIÓN)</c:v>
                </c:pt>
                <c:pt idx="1">
                  <c:v>NO CUMPLIO CON LOS EXTREMOS DEL ARTÍCULO 79 (REQUISITOS)</c:v>
                </c:pt>
                <c:pt idx="2">
                  <c:v>INCOMPETENCIA </c:v>
                </c:pt>
                <c:pt idx="3">
                  <c:v>NEGATIVA POR INEXISTENCIA</c:v>
                </c:pt>
                <c:pt idx="4">
                  <c:v>NEGATIVA CONFIDENCIAL E INEXISTENTE</c:v>
                </c:pt>
                <c:pt idx="5">
                  <c:v>AFIRMATIVO</c:v>
                </c:pt>
                <c:pt idx="6">
                  <c:v>AFIRMATIVO PARCIAL POR CONFIDENCIALIDAD </c:v>
                </c:pt>
                <c:pt idx="7">
                  <c:v>NEGATIVA POR CONFIDENCIALIDAD Y RESERVADA</c:v>
                </c:pt>
                <c:pt idx="8">
                  <c:v>AFIRMATIVO PARCIAL POR CONFIDENCIALIDAD E INEXISTENCIA</c:v>
                </c:pt>
                <c:pt idx="9">
                  <c:v>AFIRMATIVO PARCIAL POR CONFIDENCIALIDAD, RESERVA E INEXISTENCIA</c:v>
                </c:pt>
                <c:pt idx="10">
                  <c:v>AFIRMATIVO PARCIAL POR INEXISTENCIA</c:v>
                </c:pt>
                <c:pt idx="11">
                  <c:v>AFIRMATIVO PARCIAL POR RESERVA</c:v>
                </c:pt>
                <c:pt idx="12">
                  <c:v>AFIRMATIVO PARCIAL POR RESERVA Y CONFIDENCIALIDAD</c:v>
                </c:pt>
                <c:pt idx="13">
                  <c:v>AFIRMATIVO PARCIAL POR RESERVA E INEXISTENCIA</c:v>
                </c:pt>
                <c:pt idx="14">
                  <c:v>NEGATIVA  POR RESERVA</c:v>
                </c:pt>
                <c:pt idx="15">
                  <c:v>PREVENCIÓN ENTRAMITE</c:v>
                </c:pt>
              </c:strCache>
            </c:strRef>
          </c:cat>
          <c:val>
            <c:numRef>
              <c:f>'FEBRERO 2026'!$J$44:$J$59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B4-45AF-A663-41B77C2ED998}"/>
            </c:ext>
          </c:extLst>
        </c:ser>
        <c:ser>
          <c:idx val="5"/>
          <c:order val="5"/>
          <c:spPr>
            <a:gradFill rotWithShape="1">
              <a:gsLst>
                <a:gs pos="0">
                  <a:schemeClr val="accent5">
                    <a:shade val="50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50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50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50000"/>
                  <a:shade val="95000"/>
                </a:schemeClr>
              </a:solidFill>
              <a:round/>
            </a:ln>
            <a:effectLst/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B4-45AF-A663-41B77C2ED9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'FEBRERO 2026'!$E$44:$E$59</c:f>
              <c:strCache>
                <c:ptCount val="16"/>
                <c:pt idx="0">
                  <c:v>SE TIENE POR NO PRESENTADA ( NO CUMPLIÓ PREVENCIÓN)</c:v>
                </c:pt>
                <c:pt idx="1">
                  <c:v>NO CUMPLIO CON LOS EXTREMOS DEL ARTÍCULO 79 (REQUISITOS)</c:v>
                </c:pt>
                <c:pt idx="2">
                  <c:v>INCOMPETENCIA </c:v>
                </c:pt>
                <c:pt idx="3">
                  <c:v>NEGATIVA POR INEXISTENCIA</c:v>
                </c:pt>
                <c:pt idx="4">
                  <c:v>NEGATIVA CONFIDENCIAL E INEXISTENTE</c:v>
                </c:pt>
                <c:pt idx="5">
                  <c:v>AFIRMATIVO</c:v>
                </c:pt>
                <c:pt idx="6">
                  <c:v>AFIRMATIVO PARCIAL POR CONFIDENCIALIDAD </c:v>
                </c:pt>
                <c:pt idx="7">
                  <c:v>NEGATIVA POR CONFIDENCIALIDAD Y RESERVADA</c:v>
                </c:pt>
                <c:pt idx="8">
                  <c:v>AFIRMATIVO PARCIAL POR CONFIDENCIALIDAD E INEXISTENCIA</c:v>
                </c:pt>
                <c:pt idx="9">
                  <c:v>AFIRMATIVO PARCIAL POR CONFIDENCIALIDAD, RESERVA E INEXISTENCIA</c:v>
                </c:pt>
                <c:pt idx="10">
                  <c:v>AFIRMATIVO PARCIAL POR INEXISTENCIA</c:v>
                </c:pt>
                <c:pt idx="11">
                  <c:v>AFIRMATIVO PARCIAL POR RESERVA</c:v>
                </c:pt>
                <c:pt idx="12">
                  <c:v>AFIRMATIVO PARCIAL POR RESERVA Y CONFIDENCIALIDAD</c:v>
                </c:pt>
                <c:pt idx="13">
                  <c:v>AFIRMATIVO PARCIAL POR RESERVA E INEXISTENCIA</c:v>
                </c:pt>
                <c:pt idx="14">
                  <c:v>NEGATIVA  POR RESERVA</c:v>
                </c:pt>
                <c:pt idx="15">
                  <c:v>PREVENCIÓN ENTRAMITE</c:v>
                </c:pt>
              </c:strCache>
            </c:strRef>
          </c:cat>
          <c:val>
            <c:numRef>
              <c:f>'FEBRERO 2026'!$K$44:$K$59</c:f>
              <c:numCache>
                <c:formatCode>0%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DB4-45AF-A663-41B77C2ED998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-1617541568"/>
        <c:axId val="-161755353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50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50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50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50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'FEBRERO 2026'!$E$44:$E$59</c15:sqref>
                        </c15:formulaRef>
                      </c:ext>
                    </c:extLst>
                    <c:strCache>
                      <c:ptCount val="16"/>
                      <c:pt idx="0">
                        <c:v>SE TIENE POR NO PRESENTADA ( NO CUMPLIÓ PREVENCIÓN)</c:v>
                      </c:pt>
                      <c:pt idx="1">
                        <c:v>NO CUMPLIO CON LOS EXTREMOS DEL ARTÍCULO 79 (REQUISITOS)</c:v>
                      </c:pt>
                      <c:pt idx="2">
                        <c:v>INCOMPETENCIA </c:v>
                      </c:pt>
                      <c:pt idx="3">
                        <c:v>NEGATIVA POR INEXISTENCIA</c:v>
                      </c:pt>
                      <c:pt idx="4">
                        <c:v>NEGATIVA CONFIDENCIAL E INEXISTENTE</c:v>
                      </c:pt>
                      <c:pt idx="5">
                        <c:v>AFIRMATIVO</c:v>
                      </c:pt>
                      <c:pt idx="6">
                        <c:v>AFIRMATIVO PARCIAL POR CONFIDENCIALIDAD </c:v>
                      </c:pt>
                      <c:pt idx="7">
                        <c:v>NEGATIVA POR CONFIDENCIALIDAD Y RESERVADA</c:v>
                      </c:pt>
                      <c:pt idx="8">
                        <c:v>AFIRMATIVO PARCIAL POR CONFIDENCIALIDAD E INEXISTENCIA</c:v>
                      </c:pt>
                      <c:pt idx="9">
                        <c:v>AFIRMATIVO PARCIAL POR CONFIDENCIALIDAD, RESERVA E INEXISTENCIA</c:v>
                      </c:pt>
                      <c:pt idx="10">
                        <c:v>AFIRMATIVO PARCIAL POR INEXISTENCIA</c:v>
                      </c:pt>
                      <c:pt idx="11">
                        <c:v>AFIRMATIVO PARCIAL POR RESERVA</c:v>
                      </c:pt>
                      <c:pt idx="12">
                        <c:v>AFIRMATIVO PARCIAL POR RESERVA Y CONFIDENCIALIDAD</c:v>
                      </c:pt>
                      <c:pt idx="13">
                        <c:v>AFIRMATIVO PARCIAL POR RESERVA E INEXISTENCIA</c:v>
                      </c:pt>
                      <c:pt idx="14">
                        <c:v>NEGATIVA  POR RESERVA</c:v>
                      </c:pt>
                      <c:pt idx="15">
                        <c:v>PREVENCIÓN ENTRAMITE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'FEBRERO 2026'!$F$44:$F$59</c15:sqref>
                        </c15:formulaRef>
                      </c:ext>
                    </c:extLst>
                    <c:numCache>
                      <c:formatCode>General</c:formatCode>
                      <c:ptCount val="16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ADB4-45AF-A663-41B77C2ED998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gradFill rotWithShape="1">
                    <a:gsLst>
                      <a:gs pos="0">
                        <a:schemeClr val="accent5">
                          <a:tint val="70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0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0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0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'FEBRERO 2026'!$E$44:$E$59</c15:sqref>
                        </c15:formulaRef>
                      </c:ext>
                    </c:extLst>
                    <c:strCache>
                      <c:ptCount val="16"/>
                      <c:pt idx="0">
                        <c:v>SE TIENE POR NO PRESENTADA ( NO CUMPLIÓ PREVENCIÓN)</c:v>
                      </c:pt>
                      <c:pt idx="1">
                        <c:v>NO CUMPLIO CON LOS EXTREMOS DEL ARTÍCULO 79 (REQUISITOS)</c:v>
                      </c:pt>
                      <c:pt idx="2">
                        <c:v>INCOMPETENCIA </c:v>
                      </c:pt>
                      <c:pt idx="3">
                        <c:v>NEGATIVA POR INEXISTENCIA</c:v>
                      </c:pt>
                      <c:pt idx="4">
                        <c:v>NEGATIVA CONFIDENCIAL E INEXISTENTE</c:v>
                      </c:pt>
                      <c:pt idx="5">
                        <c:v>AFIRMATIVO</c:v>
                      </c:pt>
                      <c:pt idx="6">
                        <c:v>AFIRMATIVO PARCIAL POR CONFIDENCIALIDAD </c:v>
                      </c:pt>
                      <c:pt idx="7">
                        <c:v>NEGATIVA POR CONFIDENCIALIDAD Y RESERVADA</c:v>
                      </c:pt>
                      <c:pt idx="8">
                        <c:v>AFIRMATIVO PARCIAL POR CONFIDENCIALIDAD E INEXISTENCIA</c:v>
                      </c:pt>
                      <c:pt idx="9">
                        <c:v>AFIRMATIVO PARCIAL POR CONFIDENCIALIDAD, RESERVA E INEXISTENCIA</c:v>
                      </c:pt>
                      <c:pt idx="10">
                        <c:v>AFIRMATIVO PARCIAL POR INEXISTENCIA</c:v>
                      </c:pt>
                      <c:pt idx="11">
                        <c:v>AFIRMATIVO PARCIAL POR RESERVA</c:v>
                      </c:pt>
                      <c:pt idx="12">
                        <c:v>AFIRMATIVO PARCIAL POR RESERVA Y CONFIDENCIALIDAD</c:v>
                      </c:pt>
                      <c:pt idx="13">
                        <c:v>AFIRMATIVO PARCIAL POR RESERVA E INEXISTENCIA</c:v>
                      </c:pt>
                      <c:pt idx="14">
                        <c:v>NEGATIVA  POR RESERVA</c:v>
                      </c:pt>
                      <c:pt idx="15">
                        <c:v>PREVENCIÓN ENTRAMITE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'FEBRERO 2026'!$G$44:$G$59</c15:sqref>
                        </c15:formulaRef>
                      </c:ext>
                    </c:extLst>
                    <c:numCache>
                      <c:formatCode>General</c:formatCode>
                      <c:ptCount val="16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ADB4-45AF-A663-41B77C2ED998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gradFill rotWithShape="1">
                    <a:gsLst>
                      <a:gs pos="0">
                        <a:schemeClr val="accent5">
                          <a:tint val="90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90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90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90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'FEBRERO 2026'!$E$44:$E$59</c15:sqref>
                        </c15:formulaRef>
                      </c:ext>
                    </c:extLst>
                    <c:strCache>
                      <c:ptCount val="16"/>
                      <c:pt idx="0">
                        <c:v>SE TIENE POR NO PRESENTADA ( NO CUMPLIÓ PREVENCIÓN)</c:v>
                      </c:pt>
                      <c:pt idx="1">
                        <c:v>NO CUMPLIO CON LOS EXTREMOS DEL ARTÍCULO 79 (REQUISITOS)</c:v>
                      </c:pt>
                      <c:pt idx="2">
                        <c:v>INCOMPETENCIA </c:v>
                      </c:pt>
                      <c:pt idx="3">
                        <c:v>NEGATIVA POR INEXISTENCIA</c:v>
                      </c:pt>
                      <c:pt idx="4">
                        <c:v>NEGATIVA CONFIDENCIAL E INEXISTENTE</c:v>
                      </c:pt>
                      <c:pt idx="5">
                        <c:v>AFIRMATIVO</c:v>
                      </c:pt>
                      <c:pt idx="6">
                        <c:v>AFIRMATIVO PARCIAL POR CONFIDENCIALIDAD </c:v>
                      </c:pt>
                      <c:pt idx="7">
                        <c:v>NEGATIVA POR CONFIDENCIALIDAD Y RESERVADA</c:v>
                      </c:pt>
                      <c:pt idx="8">
                        <c:v>AFIRMATIVO PARCIAL POR CONFIDENCIALIDAD E INEXISTENCIA</c:v>
                      </c:pt>
                      <c:pt idx="9">
                        <c:v>AFIRMATIVO PARCIAL POR CONFIDENCIALIDAD, RESERVA E INEXISTENCIA</c:v>
                      </c:pt>
                      <c:pt idx="10">
                        <c:v>AFIRMATIVO PARCIAL POR INEXISTENCIA</c:v>
                      </c:pt>
                      <c:pt idx="11">
                        <c:v>AFIRMATIVO PARCIAL POR RESERVA</c:v>
                      </c:pt>
                      <c:pt idx="12">
                        <c:v>AFIRMATIVO PARCIAL POR RESERVA Y CONFIDENCIALIDAD</c:v>
                      </c:pt>
                      <c:pt idx="13">
                        <c:v>AFIRMATIVO PARCIAL POR RESERVA E INEXISTENCIA</c:v>
                      </c:pt>
                      <c:pt idx="14">
                        <c:v>NEGATIVA  POR RESERVA</c:v>
                      </c:pt>
                      <c:pt idx="15">
                        <c:v>PREVENCIÓN ENTRAMITE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'FEBRERO 2026'!$H$44:$H$59</c15:sqref>
                        </c15:formulaRef>
                      </c:ext>
                    </c:extLst>
                    <c:numCache>
                      <c:formatCode>General</c:formatCode>
                      <c:ptCount val="16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ADB4-45AF-A663-41B77C2ED998}"/>
                  </c:ext>
                </c:extLst>
              </c15:ser>
            </c15:filteredBarSeries>
            <c15:filteredBarSeries>
              <c15:ser>
                <c:idx val="3"/>
                <c:order val="3"/>
                <c:spPr>
                  <a:gradFill rotWithShape="1">
                    <a:gsLst>
                      <a:gs pos="0">
                        <a:schemeClr val="accent5">
                          <a:shade val="90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shade val="90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shade val="90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shade val="90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'FEBRERO 2026'!$E$44:$E$59</c15:sqref>
                        </c15:formulaRef>
                      </c:ext>
                    </c:extLst>
                    <c:strCache>
                      <c:ptCount val="16"/>
                      <c:pt idx="0">
                        <c:v>SE TIENE POR NO PRESENTADA ( NO CUMPLIÓ PREVENCIÓN)</c:v>
                      </c:pt>
                      <c:pt idx="1">
                        <c:v>NO CUMPLIO CON LOS EXTREMOS DEL ARTÍCULO 79 (REQUISITOS)</c:v>
                      </c:pt>
                      <c:pt idx="2">
                        <c:v>INCOMPETENCIA </c:v>
                      </c:pt>
                      <c:pt idx="3">
                        <c:v>NEGATIVA POR INEXISTENCIA</c:v>
                      </c:pt>
                      <c:pt idx="4">
                        <c:v>NEGATIVA CONFIDENCIAL E INEXISTENTE</c:v>
                      </c:pt>
                      <c:pt idx="5">
                        <c:v>AFIRMATIVO</c:v>
                      </c:pt>
                      <c:pt idx="6">
                        <c:v>AFIRMATIVO PARCIAL POR CONFIDENCIALIDAD </c:v>
                      </c:pt>
                      <c:pt idx="7">
                        <c:v>NEGATIVA POR CONFIDENCIALIDAD Y RESERVADA</c:v>
                      </c:pt>
                      <c:pt idx="8">
                        <c:v>AFIRMATIVO PARCIAL POR CONFIDENCIALIDAD E INEXISTENCIA</c:v>
                      </c:pt>
                      <c:pt idx="9">
                        <c:v>AFIRMATIVO PARCIAL POR CONFIDENCIALIDAD, RESERVA E INEXISTENCIA</c:v>
                      </c:pt>
                      <c:pt idx="10">
                        <c:v>AFIRMATIVO PARCIAL POR INEXISTENCIA</c:v>
                      </c:pt>
                      <c:pt idx="11">
                        <c:v>AFIRMATIVO PARCIAL POR RESERVA</c:v>
                      </c:pt>
                      <c:pt idx="12">
                        <c:v>AFIRMATIVO PARCIAL POR RESERVA Y CONFIDENCIALIDAD</c:v>
                      </c:pt>
                      <c:pt idx="13">
                        <c:v>AFIRMATIVO PARCIAL POR RESERVA E INEXISTENCIA</c:v>
                      </c:pt>
                      <c:pt idx="14">
                        <c:v>NEGATIVA  POR RESERVA</c:v>
                      </c:pt>
                      <c:pt idx="15">
                        <c:v>PREVENCIÓN ENTRAMITE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'FEBRERO 2026'!$I$44:$I$59</c15:sqref>
                        </c15:formulaRef>
                      </c:ext>
                    </c:extLst>
                    <c:numCache>
                      <c:formatCode>General</c:formatCode>
                      <c:ptCount val="16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ADB4-45AF-A663-41B77C2ED998}"/>
                  </c:ext>
                </c:extLst>
              </c15:ser>
            </c15:filteredBarSeries>
          </c:ext>
        </c:extLst>
      </c:barChart>
      <c:catAx>
        <c:axId val="-1617541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3536"/>
        <c:crosses val="autoZero"/>
        <c:auto val="1"/>
        <c:lblAlgn val="ctr"/>
        <c:lblOffset val="100"/>
        <c:noMultiLvlLbl val="0"/>
      </c:catAx>
      <c:valAx>
        <c:axId val="-1617553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1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/>
              <a:t>FORMATO SOLICITADO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'FEBRERO 2026'!$E$92:$E$96</c:f>
              <c:strCache>
                <c:ptCount val="5"/>
                <c:pt idx="0">
                  <c:v>VIA CORREO ELECTRONICO</c:v>
                </c:pt>
                <c:pt idx="1">
                  <c:v>VÍA PNT</c:v>
                </c:pt>
                <c:pt idx="2">
                  <c:v>REPRODUCCIÓN DE DOCUMENTOS (COPIA SIMPLE, COPIA CERTIFICADA, PLANO SIMPLE Y PLANO CERTIFICADO)</c:v>
                </c:pt>
                <c:pt idx="3">
                  <c:v>FORMATO DIGITAL</c:v>
                </c:pt>
                <c:pt idx="4">
                  <c:v>CONSULTA DIRECTA</c:v>
                </c:pt>
              </c:strCache>
            </c:strRef>
          </c:cat>
          <c:val>
            <c:numRef>
              <c:f>'FEBRERO 2026'!$I$92:$I$96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8F-48E7-84BD-BF8A8AF8B627}"/>
            </c:ext>
          </c:extLst>
        </c:ser>
        <c:ser>
          <c:idx val="4"/>
          <c:order val="4"/>
          <c:spPr>
            <a:gradFill rotWithShape="1">
              <a:gsLst>
                <a:gs pos="0">
                  <a:schemeClr val="accent5">
                    <a:shade val="53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53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53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53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'FEBRERO 2026'!$E$92:$E$96</c:f>
              <c:strCache>
                <c:ptCount val="5"/>
                <c:pt idx="0">
                  <c:v>VIA CORREO ELECTRONICO</c:v>
                </c:pt>
                <c:pt idx="1">
                  <c:v>VÍA PNT</c:v>
                </c:pt>
                <c:pt idx="2">
                  <c:v>REPRODUCCIÓN DE DOCUMENTOS (COPIA SIMPLE, COPIA CERTIFICADA, PLANO SIMPLE Y PLANO CERTIFICADO)</c:v>
                </c:pt>
                <c:pt idx="3">
                  <c:v>FORMATO DIGITAL</c:v>
                </c:pt>
                <c:pt idx="4">
                  <c:v>CONSULTA DIRECTA</c:v>
                </c:pt>
              </c:strCache>
            </c:strRef>
          </c:cat>
          <c:val>
            <c:numRef>
              <c:f>'FEBRERO 2026'!$J$92:$J$96</c:f>
              <c:numCache>
                <c:formatCode>0%</c:formatCode>
                <c:ptCount val="5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8F-48E7-84BD-BF8A8AF8B62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1617554080"/>
        <c:axId val="-161754918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54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54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54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54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'FEBRERO 2026'!$E$92:$E$96</c15:sqref>
                        </c15:formulaRef>
                      </c:ext>
                    </c:extLst>
                    <c:strCache>
                      <c:ptCount val="5"/>
                      <c:pt idx="0">
                        <c:v>VIA CORREO ELECTRONICO</c:v>
                      </c:pt>
                      <c:pt idx="1">
                        <c:v>VÍA PNT</c:v>
                      </c:pt>
                      <c:pt idx="2">
                        <c:v>REPRODUCCIÓN DE DOCUMENTOS (COPIA SIMPLE, COPIA CERTIFICADA, PLANO SIMPLE Y PLANO CERTIFICADO)</c:v>
                      </c:pt>
                      <c:pt idx="3">
                        <c:v>FORMATO DIGITAL</c:v>
                      </c:pt>
                      <c:pt idx="4">
                        <c:v>CONSULTA DIRECTA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'FEBRERO 2026'!$F$92:$F$96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848F-48E7-84BD-BF8A8AF8B627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gradFill rotWithShape="1">
                    <a:gsLst>
                      <a:gs pos="0">
                        <a:schemeClr val="accent5">
                          <a:tint val="77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7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7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7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'FEBRERO 2026'!$E$92:$E$96</c15:sqref>
                        </c15:formulaRef>
                      </c:ext>
                    </c:extLst>
                    <c:strCache>
                      <c:ptCount val="5"/>
                      <c:pt idx="0">
                        <c:v>VIA CORREO ELECTRONICO</c:v>
                      </c:pt>
                      <c:pt idx="1">
                        <c:v>VÍA PNT</c:v>
                      </c:pt>
                      <c:pt idx="2">
                        <c:v>REPRODUCCIÓN DE DOCUMENTOS (COPIA SIMPLE, COPIA CERTIFICADA, PLANO SIMPLE Y PLANO CERTIFICADO)</c:v>
                      </c:pt>
                      <c:pt idx="3">
                        <c:v>FORMATO DIGITAL</c:v>
                      </c:pt>
                      <c:pt idx="4">
                        <c:v>CONSULTA DIRECTA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'FEBRERO 2026'!$G$92:$G$96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848F-48E7-84BD-BF8A8AF8B627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gradFill rotWithShape="1">
                    <a:gsLst>
                      <a:gs pos="0">
                        <a:schemeClr val="accent5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'FEBRERO 2026'!$E$92:$E$96</c15:sqref>
                        </c15:formulaRef>
                      </c:ext>
                    </c:extLst>
                    <c:strCache>
                      <c:ptCount val="5"/>
                      <c:pt idx="0">
                        <c:v>VIA CORREO ELECTRONICO</c:v>
                      </c:pt>
                      <c:pt idx="1">
                        <c:v>VÍA PNT</c:v>
                      </c:pt>
                      <c:pt idx="2">
                        <c:v>REPRODUCCIÓN DE DOCUMENTOS (COPIA SIMPLE, COPIA CERTIFICADA, PLANO SIMPLE Y PLANO CERTIFICADO)</c:v>
                      </c:pt>
                      <c:pt idx="3">
                        <c:v>FORMATO DIGITAL</c:v>
                      </c:pt>
                      <c:pt idx="4">
                        <c:v>CONSULTA DIRECTA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'FEBRERO 2026'!$H$92:$H$96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848F-48E7-84BD-BF8A8AF8B627}"/>
                  </c:ext>
                </c:extLst>
              </c15:ser>
            </c15:filteredBarSeries>
          </c:ext>
        </c:extLst>
      </c:barChart>
      <c:catAx>
        <c:axId val="-1617554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9184"/>
        <c:crosses val="autoZero"/>
        <c:auto val="1"/>
        <c:lblAlgn val="ctr"/>
        <c:lblOffset val="100"/>
        <c:noMultiLvlLbl val="0"/>
      </c:catAx>
      <c:valAx>
        <c:axId val="-1617549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4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/>
              <a:t>TIPO DE INFORMACIÓN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'FEBRERO 2026'!$E$145:$E$148</c:f>
              <c:strCache>
                <c:ptCount val="4"/>
                <c:pt idx="0">
                  <c:v>ORDINARIA</c:v>
                </c:pt>
                <c:pt idx="1">
                  <c:v>FUNDAMENTAL</c:v>
                </c:pt>
                <c:pt idx="2">
                  <c:v>RESERVADA</c:v>
                </c:pt>
                <c:pt idx="3">
                  <c:v>CONFIDENCIAL</c:v>
                </c:pt>
              </c:strCache>
            </c:strRef>
          </c:cat>
          <c:val>
            <c:numRef>
              <c:f>'FEBRERO 2026'!$I$145:$I$148</c:f>
              <c:numCache>
                <c:formatCode>General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03-435B-9384-5B2B11E75388}"/>
            </c:ext>
          </c:extLst>
        </c:ser>
        <c:ser>
          <c:idx val="4"/>
          <c:order val="4"/>
          <c:spPr>
            <a:gradFill rotWithShape="1">
              <a:gsLst>
                <a:gs pos="0">
                  <a:schemeClr val="accent5">
                    <a:shade val="53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53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53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53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'FEBRERO 2026'!$E$145:$E$148</c:f>
              <c:strCache>
                <c:ptCount val="4"/>
                <c:pt idx="0">
                  <c:v>ORDINARIA</c:v>
                </c:pt>
                <c:pt idx="1">
                  <c:v>FUNDAMENTAL</c:v>
                </c:pt>
                <c:pt idx="2">
                  <c:v>RESERVADA</c:v>
                </c:pt>
                <c:pt idx="3">
                  <c:v>CONFIDENCIAL</c:v>
                </c:pt>
              </c:strCache>
            </c:strRef>
          </c:cat>
          <c:val>
            <c:numRef>
              <c:f>'FEBRERO 2026'!$J$145:$J$148</c:f>
              <c:numCache>
                <c:formatCode>0%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03-435B-9384-5B2B11E75388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1617547552"/>
        <c:axId val="-161754102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54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54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54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54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'FEBRERO 2026'!$E$145:$E$148</c15:sqref>
                        </c15:formulaRef>
                      </c:ext>
                    </c:extLst>
                    <c:strCache>
                      <c:ptCount val="4"/>
                      <c:pt idx="0">
                        <c:v>ORDINARIA</c:v>
                      </c:pt>
                      <c:pt idx="1">
                        <c:v>FUNDAMENTAL</c:v>
                      </c:pt>
                      <c:pt idx="2">
                        <c:v>RESERVADA</c:v>
                      </c:pt>
                      <c:pt idx="3">
                        <c:v>CONFIDENCIAL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'FEBRERO 2026'!$F$145:$F$148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3503-435B-9384-5B2B11E75388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gradFill rotWithShape="1">
                    <a:gsLst>
                      <a:gs pos="0">
                        <a:schemeClr val="accent5">
                          <a:tint val="77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7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7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7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'FEBRERO 2026'!$E$145:$E$148</c15:sqref>
                        </c15:formulaRef>
                      </c:ext>
                    </c:extLst>
                    <c:strCache>
                      <c:ptCount val="4"/>
                      <c:pt idx="0">
                        <c:v>ORDINARIA</c:v>
                      </c:pt>
                      <c:pt idx="1">
                        <c:v>FUNDAMENTAL</c:v>
                      </c:pt>
                      <c:pt idx="2">
                        <c:v>RESERVADA</c:v>
                      </c:pt>
                      <c:pt idx="3">
                        <c:v>CONFIDENCIAL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'FEBRERO 2026'!$G$145:$G$148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503-435B-9384-5B2B11E75388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gradFill rotWithShape="1">
                    <a:gsLst>
                      <a:gs pos="0">
                        <a:schemeClr val="accent5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'FEBRERO 2026'!$E$145:$E$148</c15:sqref>
                        </c15:formulaRef>
                      </c:ext>
                    </c:extLst>
                    <c:strCache>
                      <c:ptCount val="4"/>
                      <c:pt idx="0">
                        <c:v>ORDINARIA</c:v>
                      </c:pt>
                      <c:pt idx="1">
                        <c:v>FUNDAMENTAL</c:v>
                      </c:pt>
                      <c:pt idx="2">
                        <c:v>RESERVADA</c:v>
                      </c:pt>
                      <c:pt idx="3">
                        <c:v>CONFIDENCIAL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'FEBRERO 2026'!$H$145:$H$148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503-435B-9384-5B2B11E75388}"/>
                  </c:ext>
                </c:extLst>
              </c15:ser>
            </c15:filteredBarSeries>
          </c:ext>
        </c:extLst>
      </c:barChart>
      <c:catAx>
        <c:axId val="-1617547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1024"/>
        <c:crosses val="autoZero"/>
        <c:auto val="1"/>
        <c:lblAlgn val="ctr"/>
        <c:lblOffset val="100"/>
        <c:noMultiLvlLbl val="0"/>
      </c:catAx>
      <c:valAx>
        <c:axId val="-1617541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7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/>
              <a:t>INFORMACIÓN</a:t>
            </a:r>
            <a:r>
              <a:rPr lang="es-MX" b="1" baseline="0"/>
              <a:t> POR TEMÁTICA</a:t>
            </a:r>
            <a:endParaRPr lang="es-MX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'FEBRERO 2026'!$E$174:$E$177</c:f>
              <c:strCache>
                <c:ptCount val="4"/>
                <c:pt idx="0">
                  <c:v>ECONOMICA ADMINISTRATIVA</c:v>
                </c:pt>
                <c:pt idx="1">
                  <c:v>TRAMITE</c:v>
                </c:pt>
                <c:pt idx="2">
                  <c:v>SERV. PUB.</c:v>
                </c:pt>
                <c:pt idx="3">
                  <c:v>LEGAL</c:v>
                </c:pt>
              </c:strCache>
            </c:strRef>
          </c:cat>
          <c:val>
            <c:numRef>
              <c:f>'FEBRERO 2026'!$I$174:$I$177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FB-4F40-8103-87AE78BC5D3E}"/>
            </c:ext>
          </c:extLst>
        </c:ser>
        <c:ser>
          <c:idx val="4"/>
          <c:order val="4"/>
          <c:spPr>
            <a:gradFill rotWithShape="1">
              <a:gsLst>
                <a:gs pos="0">
                  <a:schemeClr val="accent5">
                    <a:shade val="53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53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53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53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'FEBRERO 2026'!$E$174:$E$177</c:f>
              <c:strCache>
                <c:ptCount val="4"/>
                <c:pt idx="0">
                  <c:v>ECONOMICA ADMINISTRATIVA</c:v>
                </c:pt>
                <c:pt idx="1">
                  <c:v>TRAMITE</c:v>
                </c:pt>
                <c:pt idx="2">
                  <c:v>SERV. PUB.</c:v>
                </c:pt>
                <c:pt idx="3">
                  <c:v>LEGAL</c:v>
                </c:pt>
              </c:strCache>
            </c:strRef>
          </c:cat>
          <c:val>
            <c:numRef>
              <c:f>'FEBRERO 2026'!$J$174:$J$177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FB-4F40-8103-87AE78BC5D3E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1617546464"/>
        <c:axId val="-161755571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54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54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54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54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'FEBRERO 2026'!$E$174:$E$177</c15:sqref>
                        </c15:formulaRef>
                      </c:ext>
                    </c:extLst>
                    <c:strCache>
                      <c:ptCount val="4"/>
                      <c:pt idx="0">
                        <c:v>ECONOMICA ADMINISTRATIVA</c:v>
                      </c:pt>
                      <c:pt idx="1">
                        <c:v>TRAMITE</c:v>
                      </c:pt>
                      <c:pt idx="2">
                        <c:v>SERV. PUB.</c:v>
                      </c:pt>
                      <c:pt idx="3">
                        <c:v>LEGAL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'FEBRERO 2026'!$F$174:$F$177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5CFB-4F40-8103-87AE78BC5D3E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gradFill rotWithShape="1">
                    <a:gsLst>
                      <a:gs pos="0">
                        <a:schemeClr val="accent5">
                          <a:tint val="77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7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7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7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'FEBRERO 2026'!$E$174:$E$177</c15:sqref>
                        </c15:formulaRef>
                      </c:ext>
                    </c:extLst>
                    <c:strCache>
                      <c:ptCount val="4"/>
                      <c:pt idx="0">
                        <c:v>ECONOMICA ADMINISTRATIVA</c:v>
                      </c:pt>
                      <c:pt idx="1">
                        <c:v>TRAMITE</c:v>
                      </c:pt>
                      <c:pt idx="2">
                        <c:v>SERV. PUB.</c:v>
                      </c:pt>
                      <c:pt idx="3">
                        <c:v>LEGAL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'FEBRERO 2026'!$G$174:$G$177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CFB-4F40-8103-87AE78BC5D3E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gradFill rotWithShape="1">
                    <a:gsLst>
                      <a:gs pos="0">
                        <a:schemeClr val="accent5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'FEBRERO 2026'!$E$174:$E$177</c15:sqref>
                        </c15:formulaRef>
                      </c:ext>
                    </c:extLst>
                    <c:strCache>
                      <c:ptCount val="4"/>
                      <c:pt idx="0">
                        <c:v>ECONOMICA ADMINISTRATIVA</c:v>
                      </c:pt>
                      <c:pt idx="1">
                        <c:v>TRAMITE</c:v>
                      </c:pt>
                      <c:pt idx="2">
                        <c:v>SERV. PUB.</c:v>
                      </c:pt>
                      <c:pt idx="3">
                        <c:v>LEGAL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'FEBRERO 2026'!$H$174:$H$177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CFB-4F40-8103-87AE78BC5D3E}"/>
                  </c:ext>
                </c:extLst>
              </c15:ser>
            </c15:filteredBarSeries>
          </c:ext>
        </c:extLst>
      </c:barChart>
      <c:catAx>
        <c:axId val="-1617546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5712"/>
        <c:crosses val="autoZero"/>
        <c:auto val="1"/>
        <c:lblAlgn val="ctr"/>
        <c:lblOffset val="100"/>
        <c:noMultiLvlLbl val="0"/>
      </c:catAx>
      <c:valAx>
        <c:axId val="-1617555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6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/>
              <a:t>NOTIFICACIONES DE RESPUESTA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'FEBRERO 2026'!$E$201:$E$204</c:f>
              <c:strCache>
                <c:ptCount val="4"/>
                <c:pt idx="0">
                  <c:v>PNT</c:v>
                </c:pt>
                <c:pt idx="1">
                  <c:v>CORREO ELECTRONICO</c:v>
                </c:pt>
                <c:pt idx="2">
                  <c:v>NOTIFICACIÓN PERSONAL</c:v>
                </c:pt>
                <c:pt idx="3">
                  <c:v>LISTAS</c:v>
                </c:pt>
              </c:strCache>
            </c:strRef>
          </c:cat>
          <c:val>
            <c:numRef>
              <c:f>'FEBRERO 2026'!$I$201:$I$204</c:f>
              <c:numCache>
                <c:formatCode>General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C6-4D46-B742-696DEB653456}"/>
            </c:ext>
          </c:extLst>
        </c:ser>
        <c:ser>
          <c:idx val="4"/>
          <c:order val="4"/>
          <c:spPr>
            <a:gradFill rotWithShape="1">
              <a:gsLst>
                <a:gs pos="0">
                  <a:schemeClr val="accent5">
                    <a:shade val="53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53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53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53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'FEBRERO 2026'!$E$201:$E$204</c:f>
              <c:strCache>
                <c:ptCount val="4"/>
                <c:pt idx="0">
                  <c:v>PNT</c:v>
                </c:pt>
                <c:pt idx="1">
                  <c:v>CORREO ELECTRONICO</c:v>
                </c:pt>
                <c:pt idx="2">
                  <c:v>NOTIFICACIÓN PERSONAL</c:v>
                </c:pt>
                <c:pt idx="3">
                  <c:v>LISTAS</c:v>
                </c:pt>
              </c:strCache>
            </c:strRef>
          </c:cat>
          <c:val>
            <c:numRef>
              <c:f>'FEBRERO 2026'!$J$201:$J$204</c:f>
              <c:numCache>
                <c:formatCode>0%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C6-4D46-B742-696DEB653456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1617544288"/>
        <c:axId val="-161754320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54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54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54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54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'FEBRERO 2026'!$E$201:$E$204</c15:sqref>
                        </c15:formulaRef>
                      </c:ext>
                    </c:extLst>
                    <c:strCache>
                      <c:ptCount val="4"/>
                      <c:pt idx="0">
                        <c:v>PNT</c:v>
                      </c:pt>
                      <c:pt idx="1">
                        <c:v>CORREO ELECTRONICO</c:v>
                      </c:pt>
                      <c:pt idx="2">
                        <c:v>NOTIFICACIÓN PERSONAL</c:v>
                      </c:pt>
                      <c:pt idx="3">
                        <c:v>LISTAS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'FEBRERO 2026'!$F$201:$F$204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01C6-4D46-B742-696DEB653456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gradFill rotWithShape="1">
                    <a:gsLst>
                      <a:gs pos="0">
                        <a:schemeClr val="accent5">
                          <a:tint val="77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7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7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7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'FEBRERO 2026'!$E$201:$E$204</c15:sqref>
                        </c15:formulaRef>
                      </c:ext>
                    </c:extLst>
                    <c:strCache>
                      <c:ptCount val="4"/>
                      <c:pt idx="0">
                        <c:v>PNT</c:v>
                      </c:pt>
                      <c:pt idx="1">
                        <c:v>CORREO ELECTRONICO</c:v>
                      </c:pt>
                      <c:pt idx="2">
                        <c:v>NOTIFICACIÓN PERSONAL</c:v>
                      </c:pt>
                      <c:pt idx="3">
                        <c:v>LISTAS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'FEBRERO 2026'!$G$201:$G$204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01C6-4D46-B742-696DEB653456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gradFill rotWithShape="1">
                    <a:gsLst>
                      <a:gs pos="0">
                        <a:schemeClr val="accent5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'FEBRERO 2026'!$E$201:$E$204</c15:sqref>
                        </c15:formulaRef>
                      </c:ext>
                    </c:extLst>
                    <c:strCache>
                      <c:ptCount val="4"/>
                      <c:pt idx="0">
                        <c:v>PNT</c:v>
                      </c:pt>
                      <c:pt idx="1">
                        <c:v>CORREO ELECTRONICO</c:v>
                      </c:pt>
                      <c:pt idx="2">
                        <c:v>NOTIFICACIÓN PERSONAL</c:v>
                      </c:pt>
                      <c:pt idx="3">
                        <c:v>LISTAS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'FEBRERO 2026'!$H$201:$H$204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01C6-4D46-B742-696DEB653456}"/>
                  </c:ext>
                </c:extLst>
              </c15:ser>
            </c15:filteredBarSeries>
          </c:ext>
        </c:extLst>
      </c:barChart>
      <c:catAx>
        <c:axId val="-1617544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3200"/>
        <c:crosses val="autoZero"/>
        <c:auto val="1"/>
        <c:lblAlgn val="ctr"/>
        <c:lblOffset val="100"/>
        <c:noMultiLvlLbl val="0"/>
      </c:catAx>
      <c:valAx>
        <c:axId val="-1617543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4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r>
              <a:rPr lang="en-US" b="1">
                <a:latin typeface="Century Gothic" panose="020B0502020202020204" pitchFamily="34" charset="0"/>
              </a:rPr>
              <a:t>Solicitudes atendidas por Unidad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1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'FEBRERO 2026'!$E$226:$E$230</c:f>
              <c:strCache>
                <c:ptCount val="5"/>
                <c:pt idx="0">
                  <c:v>Unidad de Planeación </c:v>
                </c:pt>
                <c:pt idx="1">
                  <c:v>Unidad de Administración</c:v>
                </c:pt>
                <c:pt idx="2">
                  <c:v>Unidad de Programas para la Igualdad Sustantiva</c:v>
                </c:pt>
                <c:pt idx="3">
                  <c:v>Unidad Jurídica, Transparencia y Buenas Prácticas </c:v>
                </c:pt>
                <c:pt idx="4">
                  <c:v>Órgano de Control Interno</c:v>
                </c:pt>
              </c:strCache>
            </c:strRef>
          </c:cat>
          <c:val>
            <c:numRef>
              <c:f>'FEBRERO 2026'!$H$226:$H$230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BD-45F1-9B6B-1A0FEB98CD7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-1617552992"/>
        <c:axId val="-161618462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77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7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7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7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'FEBRERO 2026'!$E$226:$E$230</c15:sqref>
                        </c15:formulaRef>
                      </c:ext>
                    </c:extLst>
                    <c:strCache>
                      <c:ptCount val="5"/>
                      <c:pt idx="0">
                        <c:v>Unidad de Planeación </c:v>
                      </c:pt>
                      <c:pt idx="1">
                        <c:v>Unidad de Administración</c:v>
                      </c:pt>
                      <c:pt idx="2">
                        <c:v>Unidad de Programas para la Igualdad Sustantiva</c:v>
                      </c:pt>
                      <c:pt idx="3">
                        <c:v>Unidad Jurídica, Transparencia y Buenas Prácticas </c:v>
                      </c:pt>
                      <c:pt idx="4">
                        <c:v>Órgano de Control Interno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'FEBRERO 2026'!$F$226:$F$230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A5BD-45F1-9B6B-1A0FEB98CD7E}"/>
                  </c:ext>
                </c:extLst>
              </c15:ser>
            </c15:filteredBarSeries>
          </c:ext>
        </c:extLst>
      </c:barChart>
      <c:catAx>
        <c:axId val="-16175529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MX"/>
          </a:p>
        </c:txPr>
        <c:crossAx val="-1616184624"/>
        <c:crosses val="autoZero"/>
        <c:auto val="1"/>
        <c:lblAlgn val="ctr"/>
        <c:lblOffset val="100"/>
        <c:noMultiLvlLbl val="0"/>
      </c:catAx>
      <c:valAx>
        <c:axId val="-16161846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2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SOLICITUDES POR TIPO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tint val="77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tint val="77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tint val="77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tint val="77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'MARZO 2026'!$C$21:$F$21</c:f>
              <c:strCache>
                <c:ptCount val="4"/>
                <c:pt idx="0">
                  <c:v>PNT</c:v>
                </c:pt>
                <c:pt idx="1">
                  <c:v>MANUALES</c:v>
                </c:pt>
                <c:pt idx="2">
                  <c:v>CORREO</c:v>
                </c:pt>
                <c:pt idx="3">
                  <c:v>TOTAL</c:v>
                </c:pt>
              </c:strCache>
            </c:strRef>
          </c:cat>
          <c:val>
            <c:numRef>
              <c:f>'MARZO 2026'!$C$22:$F$22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45-444F-9C27-DBE4EFB5D574}"/>
            </c:ext>
          </c:extLst>
        </c:ser>
        <c:ser>
          <c:idx val="1"/>
          <c:order val="1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'MARZO 2026'!$C$21:$F$21</c:f>
              <c:strCache>
                <c:ptCount val="4"/>
                <c:pt idx="0">
                  <c:v>PNT</c:v>
                </c:pt>
                <c:pt idx="1">
                  <c:v>MANUALES</c:v>
                </c:pt>
                <c:pt idx="2">
                  <c:v>CORREO</c:v>
                </c:pt>
                <c:pt idx="3">
                  <c:v>TOTAL</c:v>
                </c:pt>
              </c:strCache>
            </c:strRef>
          </c:cat>
          <c:val>
            <c:numRef>
              <c:f>'MARZO 2026'!$C$23:$F$23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45-444F-9C27-DBE4EFB5D574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-1617554624"/>
        <c:axId val="-1617552448"/>
      </c:barChart>
      <c:catAx>
        <c:axId val="-16175546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2448"/>
        <c:crosses val="autoZero"/>
        <c:auto val="1"/>
        <c:lblAlgn val="ctr"/>
        <c:lblOffset val="100"/>
        <c:noMultiLvlLbl val="0"/>
      </c:catAx>
      <c:valAx>
        <c:axId val="-1617552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4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SOLICITUD POR GÉNERO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tint val="77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tint val="77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tint val="77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tint val="77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'MARZO 2026'!$H$21:$L$21</c:f>
              <c:strCache>
                <c:ptCount val="5"/>
                <c:pt idx="0">
                  <c:v>MASCULINO</c:v>
                </c:pt>
                <c:pt idx="1">
                  <c:v>FEMENINO</c:v>
                </c:pt>
                <c:pt idx="2">
                  <c:v>EMPRESAS</c:v>
                </c:pt>
                <c:pt idx="3">
                  <c:v>SEUDÓNIMO</c:v>
                </c:pt>
                <c:pt idx="4">
                  <c:v>TOTAL</c:v>
                </c:pt>
              </c:strCache>
            </c:strRef>
          </c:cat>
          <c:val>
            <c:numRef>
              <c:f>'MARZO 2026'!$H$22:$L$22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58-49C4-AAC2-BC7D4CE33B98}"/>
            </c:ext>
          </c:extLst>
        </c:ser>
        <c:ser>
          <c:idx val="1"/>
          <c:order val="1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'MARZO 2026'!$H$21:$L$21</c:f>
              <c:strCache>
                <c:ptCount val="5"/>
                <c:pt idx="0">
                  <c:v>MASCULINO</c:v>
                </c:pt>
                <c:pt idx="1">
                  <c:v>FEMENINO</c:v>
                </c:pt>
                <c:pt idx="2">
                  <c:v>EMPRESAS</c:v>
                </c:pt>
                <c:pt idx="3">
                  <c:v>SEUDÓNIMO</c:v>
                </c:pt>
                <c:pt idx="4">
                  <c:v>TOTAL</c:v>
                </c:pt>
              </c:strCache>
            </c:strRef>
          </c:cat>
          <c:val>
            <c:numRef>
              <c:f>'MARZO 2026'!$H$23:$L$23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58-49C4-AAC2-BC7D4CE33B98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-1617542112"/>
        <c:axId val="-1617556256"/>
      </c:barChart>
      <c:catAx>
        <c:axId val="-16175421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6256"/>
        <c:crosses val="autoZero"/>
        <c:auto val="1"/>
        <c:lblAlgn val="ctr"/>
        <c:lblOffset val="100"/>
        <c:noMultiLvlLbl val="0"/>
      </c:catAx>
      <c:valAx>
        <c:axId val="-1617556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21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/>
              <a:t>TIPO DE RESPUESTAS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4"/>
          <c:order val="4"/>
          <c:spPr>
            <a:gradFill rotWithShape="1">
              <a:gsLst>
                <a:gs pos="0">
                  <a:schemeClr val="accent5">
                    <a:shade val="70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0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0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0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'MARZO 2026'!$E$44:$E$59</c:f>
              <c:strCache>
                <c:ptCount val="16"/>
                <c:pt idx="0">
                  <c:v>SE TIENE POR NO PRESENTADA ( NO CUMPLIÓ PREVENCIÓN)</c:v>
                </c:pt>
                <c:pt idx="1">
                  <c:v>NO CUMPLIO CON LOS EXTREMOS DEL ARTÍCULO 79 (REQUISITOS)</c:v>
                </c:pt>
                <c:pt idx="2">
                  <c:v>INCOMPETENCIA </c:v>
                </c:pt>
                <c:pt idx="3">
                  <c:v>NEGATIVA POR INEXISTENCIA</c:v>
                </c:pt>
                <c:pt idx="4">
                  <c:v>NEGATIVA CONFIDENCIAL E INEXISTENTE</c:v>
                </c:pt>
                <c:pt idx="5">
                  <c:v>AFIRMATIVO</c:v>
                </c:pt>
                <c:pt idx="6">
                  <c:v>AFIRMATIVO PARCIAL POR CONFIDENCIALIDAD </c:v>
                </c:pt>
                <c:pt idx="7">
                  <c:v>NEGATIVA POR CONFIDENCIALIDAD Y RESERVADA</c:v>
                </c:pt>
                <c:pt idx="8">
                  <c:v>AFIRMATIVO PARCIAL POR CONFIDENCIALIDAD E INEXISTENCIA</c:v>
                </c:pt>
                <c:pt idx="9">
                  <c:v>AFIRMATIVO PARCIAL POR CONFIDENCIALIDAD, RESERVA E INEXISTENCIA</c:v>
                </c:pt>
                <c:pt idx="10">
                  <c:v>AFIRMATIVO PARCIAL POR INEXISTENCIA</c:v>
                </c:pt>
                <c:pt idx="11">
                  <c:v>AFIRMATIVO PARCIAL POR RESERVA</c:v>
                </c:pt>
                <c:pt idx="12">
                  <c:v>AFIRMATIVO PARCIAL POR RESERVA Y CONFIDENCIALIDAD</c:v>
                </c:pt>
                <c:pt idx="13">
                  <c:v>AFIRMATIVO PARCIAL POR RESERVA E INEXISTENCIA</c:v>
                </c:pt>
                <c:pt idx="14">
                  <c:v>NEGATIVA  POR RESERVA</c:v>
                </c:pt>
                <c:pt idx="15">
                  <c:v>PREVENCIÓN ENTRAMITE</c:v>
                </c:pt>
              </c:strCache>
            </c:strRef>
          </c:cat>
          <c:val>
            <c:numRef>
              <c:f>'MARZO 2026'!$J$44:$J$59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70-43D4-B4E8-985EF8F047AB}"/>
            </c:ext>
          </c:extLst>
        </c:ser>
        <c:ser>
          <c:idx val="5"/>
          <c:order val="5"/>
          <c:spPr>
            <a:gradFill rotWithShape="1">
              <a:gsLst>
                <a:gs pos="0">
                  <a:schemeClr val="accent5">
                    <a:shade val="50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50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50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50000"/>
                  <a:shade val="95000"/>
                </a:schemeClr>
              </a:solidFill>
              <a:round/>
            </a:ln>
            <a:effectLst/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70-43D4-B4E8-985EF8F047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'MARZO 2026'!$E$44:$E$59</c:f>
              <c:strCache>
                <c:ptCount val="16"/>
                <c:pt idx="0">
                  <c:v>SE TIENE POR NO PRESENTADA ( NO CUMPLIÓ PREVENCIÓN)</c:v>
                </c:pt>
                <c:pt idx="1">
                  <c:v>NO CUMPLIO CON LOS EXTREMOS DEL ARTÍCULO 79 (REQUISITOS)</c:v>
                </c:pt>
                <c:pt idx="2">
                  <c:v>INCOMPETENCIA </c:v>
                </c:pt>
                <c:pt idx="3">
                  <c:v>NEGATIVA POR INEXISTENCIA</c:v>
                </c:pt>
                <c:pt idx="4">
                  <c:v>NEGATIVA CONFIDENCIAL E INEXISTENTE</c:v>
                </c:pt>
                <c:pt idx="5">
                  <c:v>AFIRMATIVO</c:v>
                </c:pt>
                <c:pt idx="6">
                  <c:v>AFIRMATIVO PARCIAL POR CONFIDENCIALIDAD </c:v>
                </c:pt>
                <c:pt idx="7">
                  <c:v>NEGATIVA POR CONFIDENCIALIDAD Y RESERVADA</c:v>
                </c:pt>
                <c:pt idx="8">
                  <c:v>AFIRMATIVO PARCIAL POR CONFIDENCIALIDAD E INEXISTENCIA</c:v>
                </c:pt>
                <c:pt idx="9">
                  <c:v>AFIRMATIVO PARCIAL POR CONFIDENCIALIDAD, RESERVA E INEXISTENCIA</c:v>
                </c:pt>
                <c:pt idx="10">
                  <c:v>AFIRMATIVO PARCIAL POR INEXISTENCIA</c:v>
                </c:pt>
                <c:pt idx="11">
                  <c:v>AFIRMATIVO PARCIAL POR RESERVA</c:v>
                </c:pt>
                <c:pt idx="12">
                  <c:v>AFIRMATIVO PARCIAL POR RESERVA Y CONFIDENCIALIDAD</c:v>
                </c:pt>
                <c:pt idx="13">
                  <c:v>AFIRMATIVO PARCIAL POR RESERVA E INEXISTENCIA</c:v>
                </c:pt>
                <c:pt idx="14">
                  <c:v>NEGATIVA  POR RESERVA</c:v>
                </c:pt>
                <c:pt idx="15">
                  <c:v>PREVENCIÓN ENTRAMITE</c:v>
                </c:pt>
              </c:strCache>
            </c:strRef>
          </c:cat>
          <c:val>
            <c:numRef>
              <c:f>'MARZO 2026'!$K$44:$K$59</c:f>
              <c:numCache>
                <c:formatCode>0%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70-43D4-B4E8-985EF8F047AB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-1617541568"/>
        <c:axId val="-161755353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50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50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50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50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'MARZO 2026'!$E$44:$E$59</c15:sqref>
                        </c15:formulaRef>
                      </c:ext>
                    </c:extLst>
                    <c:strCache>
                      <c:ptCount val="16"/>
                      <c:pt idx="0">
                        <c:v>SE TIENE POR NO PRESENTADA ( NO CUMPLIÓ PREVENCIÓN)</c:v>
                      </c:pt>
                      <c:pt idx="1">
                        <c:v>NO CUMPLIO CON LOS EXTREMOS DEL ARTÍCULO 79 (REQUISITOS)</c:v>
                      </c:pt>
                      <c:pt idx="2">
                        <c:v>INCOMPETENCIA </c:v>
                      </c:pt>
                      <c:pt idx="3">
                        <c:v>NEGATIVA POR INEXISTENCIA</c:v>
                      </c:pt>
                      <c:pt idx="4">
                        <c:v>NEGATIVA CONFIDENCIAL E INEXISTENTE</c:v>
                      </c:pt>
                      <c:pt idx="5">
                        <c:v>AFIRMATIVO</c:v>
                      </c:pt>
                      <c:pt idx="6">
                        <c:v>AFIRMATIVO PARCIAL POR CONFIDENCIALIDAD </c:v>
                      </c:pt>
                      <c:pt idx="7">
                        <c:v>NEGATIVA POR CONFIDENCIALIDAD Y RESERVADA</c:v>
                      </c:pt>
                      <c:pt idx="8">
                        <c:v>AFIRMATIVO PARCIAL POR CONFIDENCIALIDAD E INEXISTENCIA</c:v>
                      </c:pt>
                      <c:pt idx="9">
                        <c:v>AFIRMATIVO PARCIAL POR CONFIDENCIALIDAD, RESERVA E INEXISTENCIA</c:v>
                      </c:pt>
                      <c:pt idx="10">
                        <c:v>AFIRMATIVO PARCIAL POR INEXISTENCIA</c:v>
                      </c:pt>
                      <c:pt idx="11">
                        <c:v>AFIRMATIVO PARCIAL POR RESERVA</c:v>
                      </c:pt>
                      <c:pt idx="12">
                        <c:v>AFIRMATIVO PARCIAL POR RESERVA Y CONFIDENCIALIDAD</c:v>
                      </c:pt>
                      <c:pt idx="13">
                        <c:v>AFIRMATIVO PARCIAL POR RESERVA E INEXISTENCIA</c:v>
                      </c:pt>
                      <c:pt idx="14">
                        <c:v>NEGATIVA  POR RESERVA</c:v>
                      </c:pt>
                      <c:pt idx="15">
                        <c:v>PREVENCIÓN ENTRAMITE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'MARZO 2026'!$F$44:$F$59</c15:sqref>
                        </c15:formulaRef>
                      </c:ext>
                    </c:extLst>
                    <c:numCache>
                      <c:formatCode>General</c:formatCode>
                      <c:ptCount val="16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C670-43D4-B4E8-985EF8F047AB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gradFill rotWithShape="1">
                    <a:gsLst>
                      <a:gs pos="0">
                        <a:schemeClr val="accent5">
                          <a:tint val="70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0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0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0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'MARZO 2026'!$E$44:$E$59</c15:sqref>
                        </c15:formulaRef>
                      </c:ext>
                    </c:extLst>
                    <c:strCache>
                      <c:ptCount val="16"/>
                      <c:pt idx="0">
                        <c:v>SE TIENE POR NO PRESENTADA ( NO CUMPLIÓ PREVENCIÓN)</c:v>
                      </c:pt>
                      <c:pt idx="1">
                        <c:v>NO CUMPLIO CON LOS EXTREMOS DEL ARTÍCULO 79 (REQUISITOS)</c:v>
                      </c:pt>
                      <c:pt idx="2">
                        <c:v>INCOMPETENCIA </c:v>
                      </c:pt>
                      <c:pt idx="3">
                        <c:v>NEGATIVA POR INEXISTENCIA</c:v>
                      </c:pt>
                      <c:pt idx="4">
                        <c:v>NEGATIVA CONFIDENCIAL E INEXISTENTE</c:v>
                      </c:pt>
                      <c:pt idx="5">
                        <c:v>AFIRMATIVO</c:v>
                      </c:pt>
                      <c:pt idx="6">
                        <c:v>AFIRMATIVO PARCIAL POR CONFIDENCIALIDAD </c:v>
                      </c:pt>
                      <c:pt idx="7">
                        <c:v>NEGATIVA POR CONFIDENCIALIDAD Y RESERVADA</c:v>
                      </c:pt>
                      <c:pt idx="8">
                        <c:v>AFIRMATIVO PARCIAL POR CONFIDENCIALIDAD E INEXISTENCIA</c:v>
                      </c:pt>
                      <c:pt idx="9">
                        <c:v>AFIRMATIVO PARCIAL POR CONFIDENCIALIDAD, RESERVA E INEXISTENCIA</c:v>
                      </c:pt>
                      <c:pt idx="10">
                        <c:v>AFIRMATIVO PARCIAL POR INEXISTENCIA</c:v>
                      </c:pt>
                      <c:pt idx="11">
                        <c:v>AFIRMATIVO PARCIAL POR RESERVA</c:v>
                      </c:pt>
                      <c:pt idx="12">
                        <c:v>AFIRMATIVO PARCIAL POR RESERVA Y CONFIDENCIALIDAD</c:v>
                      </c:pt>
                      <c:pt idx="13">
                        <c:v>AFIRMATIVO PARCIAL POR RESERVA E INEXISTENCIA</c:v>
                      </c:pt>
                      <c:pt idx="14">
                        <c:v>NEGATIVA  POR RESERVA</c:v>
                      </c:pt>
                      <c:pt idx="15">
                        <c:v>PREVENCIÓN ENTRAMITE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'MARZO 2026'!$G$44:$G$59</c15:sqref>
                        </c15:formulaRef>
                      </c:ext>
                    </c:extLst>
                    <c:numCache>
                      <c:formatCode>General</c:formatCode>
                      <c:ptCount val="16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C670-43D4-B4E8-985EF8F047AB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gradFill rotWithShape="1">
                    <a:gsLst>
                      <a:gs pos="0">
                        <a:schemeClr val="accent5">
                          <a:tint val="90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90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90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90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'MARZO 2026'!$E$44:$E$59</c15:sqref>
                        </c15:formulaRef>
                      </c:ext>
                    </c:extLst>
                    <c:strCache>
                      <c:ptCount val="16"/>
                      <c:pt idx="0">
                        <c:v>SE TIENE POR NO PRESENTADA ( NO CUMPLIÓ PREVENCIÓN)</c:v>
                      </c:pt>
                      <c:pt idx="1">
                        <c:v>NO CUMPLIO CON LOS EXTREMOS DEL ARTÍCULO 79 (REQUISITOS)</c:v>
                      </c:pt>
                      <c:pt idx="2">
                        <c:v>INCOMPETENCIA </c:v>
                      </c:pt>
                      <c:pt idx="3">
                        <c:v>NEGATIVA POR INEXISTENCIA</c:v>
                      </c:pt>
                      <c:pt idx="4">
                        <c:v>NEGATIVA CONFIDENCIAL E INEXISTENTE</c:v>
                      </c:pt>
                      <c:pt idx="5">
                        <c:v>AFIRMATIVO</c:v>
                      </c:pt>
                      <c:pt idx="6">
                        <c:v>AFIRMATIVO PARCIAL POR CONFIDENCIALIDAD </c:v>
                      </c:pt>
                      <c:pt idx="7">
                        <c:v>NEGATIVA POR CONFIDENCIALIDAD Y RESERVADA</c:v>
                      </c:pt>
                      <c:pt idx="8">
                        <c:v>AFIRMATIVO PARCIAL POR CONFIDENCIALIDAD E INEXISTENCIA</c:v>
                      </c:pt>
                      <c:pt idx="9">
                        <c:v>AFIRMATIVO PARCIAL POR CONFIDENCIALIDAD, RESERVA E INEXISTENCIA</c:v>
                      </c:pt>
                      <c:pt idx="10">
                        <c:v>AFIRMATIVO PARCIAL POR INEXISTENCIA</c:v>
                      </c:pt>
                      <c:pt idx="11">
                        <c:v>AFIRMATIVO PARCIAL POR RESERVA</c:v>
                      </c:pt>
                      <c:pt idx="12">
                        <c:v>AFIRMATIVO PARCIAL POR RESERVA Y CONFIDENCIALIDAD</c:v>
                      </c:pt>
                      <c:pt idx="13">
                        <c:v>AFIRMATIVO PARCIAL POR RESERVA E INEXISTENCIA</c:v>
                      </c:pt>
                      <c:pt idx="14">
                        <c:v>NEGATIVA  POR RESERVA</c:v>
                      </c:pt>
                      <c:pt idx="15">
                        <c:v>PREVENCIÓN ENTRAMITE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'MARZO 2026'!$H$44:$H$59</c15:sqref>
                        </c15:formulaRef>
                      </c:ext>
                    </c:extLst>
                    <c:numCache>
                      <c:formatCode>General</c:formatCode>
                      <c:ptCount val="16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670-43D4-B4E8-985EF8F047AB}"/>
                  </c:ext>
                </c:extLst>
              </c15:ser>
            </c15:filteredBarSeries>
            <c15:filteredBarSeries>
              <c15:ser>
                <c:idx val="3"/>
                <c:order val="3"/>
                <c:spPr>
                  <a:gradFill rotWithShape="1">
                    <a:gsLst>
                      <a:gs pos="0">
                        <a:schemeClr val="accent5">
                          <a:shade val="90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shade val="90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shade val="90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shade val="90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'MARZO 2026'!$E$44:$E$59</c15:sqref>
                        </c15:formulaRef>
                      </c:ext>
                    </c:extLst>
                    <c:strCache>
                      <c:ptCount val="16"/>
                      <c:pt idx="0">
                        <c:v>SE TIENE POR NO PRESENTADA ( NO CUMPLIÓ PREVENCIÓN)</c:v>
                      </c:pt>
                      <c:pt idx="1">
                        <c:v>NO CUMPLIO CON LOS EXTREMOS DEL ARTÍCULO 79 (REQUISITOS)</c:v>
                      </c:pt>
                      <c:pt idx="2">
                        <c:v>INCOMPETENCIA </c:v>
                      </c:pt>
                      <c:pt idx="3">
                        <c:v>NEGATIVA POR INEXISTENCIA</c:v>
                      </c:pt>
                      <c:pt idx="4">
                        <c:v>NEGATIVA CONFIDENCIAL E INEXISTENTE</c:v>
                      </c:pt>
                      <c:pt idx="5">
                        <c:v>AFIRMATIVO</c:v>
                      </c:pt>
                      <c:pt idx="6">
                        <c:v>AFIRMATIVO PARCIAL POR CONFIDENCIALIDAD </c:v>
                      </c:pt>
                      <c:pt idx="7">
                        <c:v>NEGATIVA POR CONFIDENCIALIDAD Y RESERVADA</c:v>
                      </c:pt>
                      <c:pt idx="8">
                        <c:v>AFIRMATIVO PARCIAL POR CONFIDENCIALIDAD E INEXISTENCIA</c:v>
                      </c:pt>
                      <c:pt idx="9">
                        <c:v>AFIRMATIVO PARCIAL POR CONFIDENCIALIDAD, RESERVA E INEXISTENCIA</c:v>
                      </c:pt>
                      <c:pt idx="10">
                        <c:v>AFIRMATIVO PARCIAL POR INEXISTENCIA</c:v>
                      </c:pt>
                      <c:pt idx="11">
                        <c:v>AFIRMATIVO PARCIAL POR RESERVA</c:v>
                      </c:pt>
                      <c:pt idx="12">
                        <c:v>AFIRMATIVO PARCIAL POR RESERVA Y CONFIDENCIALIDAD</c:v>
                      </c:pt>
                      <c:pt idx="13">
                        <c:v>AFIRMATIVO PARCIAL POR RESERVA E INEXISTENCIA</c:v>
                      </c:pt>
                      <c:pt idx="14">
                        <c:v>NEGATIVA  POR RESERVA</c:v>
                      </c:pt>
                      <c:pt idx="15">
                        <c:v>PREVENCIÓN ENTRAMITE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'MARZO 2026'!$I$44:$I$59</c15:sqref>
                        </c15:formulaRef>
                      </c:ext>
                    </c:extLst>
                    <c:numCache>
                      <c:formatCode>General</c:formatCode>
                      <c:ptCount val="16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C670-43D4-B4E8-985EF8F047AB}"/>
                  </c:ext>
                </c:extLst>
              </c15:ser>
            </c15:filteredBarSeries>
          </c:ext>
        </c:extLst>
      </c:barChart>
      <c:catAx>
        <c:axId val="-1617541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3536"/>
        <c:crosses val="autoZero"/>
        <c:auto val="1"/>
        <c:lblAlgn val="ctr"/>
        <c:lblOffset val="100"/>
        <c:noMultiLvlLbl val="0"/>
      </c:catAx>
      <c:valAx>
        <c:axId val="-1617553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1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SOLICITUD POR GÉNERO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tint val="77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tint val="77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tint val="77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tint val="77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'ENERO 2026'!$H$21:$L$21</c:f>
              <c:strCache>
                <c:ptCount val="5"/>
                <c:pt idx="0">
                  <c:v>MASCULINO</c:v>
                </c:pt>
                <c:pt idx="1">
                  <c:v>FEMENINO</c:v>
                </c:pt>
                <c:pt idx="2">
                  <c:v>EMPRESAS</c:v>
                </c:pt>
                <c:pt idx="3">
                  <c:v>SEUDÓNIMO</c:v>
                </c:pt>
                <c:pt idx="4">
                  <c:v>TOTAL</c:v>
                </c:pt>
              </c:strCache>
            </c:strRef>
          </c:cat>
          <c:val>
            <c:numRef>
              <c:f>'ENERO 2026'!$H$22:$L$22</c:f>
              <c:numCache>
                <c:formatCode>General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D9-4E1B-8ABC-267DA7258B0E}"/>
            </c:ext>
          </c:extLst>
        </c:ser>
        <c:ser>
          <c:idx val="1"/>
          <c:order val="1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'ENERO 2026'!$H$21:$L$21</c:f>
              <c:strCache>
                <c:ptCount val="5"/>
                <c:pt idx="0">
                  <c:v>MASCULINO</c:v>
                </c:pt>
                <c:pt idx="1">
                  <c:v>FEMENINO</c:v>
                </c:pt>
                <c:pt idx="2">
                  <c:v>EMPRESAS</c:v>
                </c:pt>
                <c:pt idx="3">
                  <c:v>SEUDÓNIMO</c:v>
                </c:pt>
                <c:pt idx="4">
                  <c:v>TOTAL</c:v>
                </c:pt>
              </c:strCache>
            </c:strRef>
          </c:cat>
          <c:val>
            <c:numRef>
              <c:f>'ENERO 2026'!$H$23:$L$23</c:f>
              <c:numCache>
                <c:formatCode>0%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D9-4E1B-8ABC-267DA7258B0E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-1617542112"/>
        <c:axId val="-1617556256"/>
      </c:barChart>
      <c:catAx>
        <c:axId val="-16175421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6256"/>
        <c:crosses val="autoZero"/>
        <c:auto val="1"/>
        <c:lblAlgn val="ctr"/>
        <c:lblOffset val="100"/>
        <c:noMultiLvlLbl val="0"/>
      </c:catAx>
      <c:valAx>
        <c:axId val="-1617556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21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/>
              <a:t>FORMATO SOLICITADO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'MARZO 2026'!$E$92:$E$96</c:f>
              <c:strCache>
                <c:ptCount val="5"/>
                <c:pt idx="0">
                  <c:v>VIA CORREO ELECTRONICO</c:v>
                </c:pt>
                <c:pt idx="1">
                  <c:v>VÍA PNT</c:v>
                </c:pt>
                <c:pt idx="2">
                  <c:v>REPRODUCCIÓN DE DOCUMENTOS (COPIA SIMPLE, COPIA CERTIFICADA, PLANO SIMPLE Y PLANO CERTIFICADO)</c:v>
                </c:pt>
                <c:pt idx="3">
                  <c:v>FORMATO DIGITAL</c:v>
                </c:pt>
                <c:pt idx="4">
                  <c:v>CONSULTA DIRECTA</c:v>
                </c:pt>
              </c:strCache>
            </c:strRef>
          </c:cat>
          <c:val>
            <c:numRef>
              <c:f>'MARZO 2026'!$I$92:$I$96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06-4029-A4EC-3C8EF4E408D5}"/>
            </c:ext>
          </c:extLst>
        </c:ser>
        <c:ser>
          <c:idx val="4"/>
          <c:order val="4"/>
          <c:spPr>
            <a:gradFill rotWithShape="1">
              <a:gsLst>
                <a:gs pos="0">
                  <a:schemeClr val="accent5">
                    <a:shade val="53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53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53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53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'MARZO 2026'!$E$92:$E$96</c:f>
              <c:strCache>
                <c:ptCount val="5"/>
                <c:pt idx="0">
                  <c:v>VIA CORREO ELECTRONICO</c:v>
                </c:pt>
                <c:pt idx="1">
                  <c:v>VÍA PNT</c:v>
                </c:pt>
                <c:pt idx="2">
                  <c:v>REPRODUCCIÓN DE DOCUMENTOS (COPIA SIMPLE, COPIA CERTIFICADA, PLANO SIMPLE Y PLANO CERTIFICADO)</c:v>
                </c:pt>
                <c:pt idx="3">
                  <c:v>FORMATO DIGITAL</c:v>
                </c:pt>
                <c:pt idx="4">
                  <c:v>CONSULTA DIRECTA</c:v>
                </c:pt>
              </c:strCache>
            </c:strRef>
          </c:cat>
          <c:val>
            <c:numRef>
              <c:f>'MARZO 2026'!$J$92:$J$96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06-4029-A4EC-3C8EF4E408D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1617554080"/>
        <c:axId val="-161754918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54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54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54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54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'MARZO 2026'!$E$92:$E$96</c15:sqref>
                        </c15:formulaRef>
                      </c:ext>
                    </c:extLst>
                    <c:strCache>
                      <c:ptCount val="5"/>
                      <c:pt idx="0">
                        <c:v>VIA CORREO ELECTRONICO</c:v>
                      </c:pt>
                      <c:pt idx="1">
                        <c:v>VÍA PNT</c:v>
                      </c:pt>
                      <c:pt idx="2">
                        <c:v>REPRODUCCIÓN DE DOCUMENTOS (COPIA SIMPLE, COPIA CERTIFICADA, PLANO SIMPLE Y PLANO CERTIFICADO)</c:v>
                      </c:pt>
                      <c:pt idx="3">
                        <c:v>FORMATO DIGITAL</c:v>
                      </c:pt>
                      <c:pt idx="4">
                        <c:v>CONSULTA DIRECTA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'MARZO 2026'!$F$92:$F$96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9C06-4029-A4EC-3C8EF4E408D5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gradFill rotWithShape="1">
                    <a:gsLst>
                      <a:gs pos="0">
                        <a:schemeClr val="accent5">
                          <a:tint val="77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7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7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7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'MARZO 2026'!$E$92:$E$96</c15:sqref>
                        </c15:formulaRef>
                      </c:ext>
                    </c:extLst>
                    <c:strCache>
                      <c:ptCount val="5"/>
                      <c:pt idx="0">
                        <c:v>VIA CORREO ELECTRONICO</c:v>
                      </c:pt>
                      <c:pt idx="1">
                        <c:v>VÍA PNT</c:v>
                      </c:pt>
                      <c:pt idx="2">
                        <c:v>REPRODUCCIÓN DE DOCUMENTOS (COPIA SIMPLE, COPIA CERTIFICADA, PLANO SIMPLE Y PLANO CERTIFICADO)</c:v>
                      </c:pt>
                      <c:pt idx="3">
                        <c:v>FORMATO DIGITAL</c:v>
                      </c:pt>
                      <c:pt idx="4">
                        <c:v>CONSULTA DIRECTA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'MARZO 2026'!$G$92:$G$96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9C06-4029-A4EC-3C8EF4E408D5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gradFill rotWithShape="1">
                    <a:gsLst>
                      <a:gs pos="0">
                        <a:schemeClr val="accent5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'MARZO 2026'!$E$92:$E$96</c15:sqref>
                        </c15:formulaRef>
                      </c:ext>
                    </c:extLst>
                    <c:strCache>
                      <c:ptCount val="5"/>
                      <c:pt idx="0">
                        <c:v>VIA CORREO ELECTRONICO</c:v>
                      </c:pt>
                      <c:pt idx="1">
                        <c:v>VÍA PNT</c:v>
                      </c:pt>
                      <c:pt idx="2">
                        <c:v>REPRODUCCIÓN DE DOCUMENTOS (COPIA SIMPLE, COPIA CERTIFICADA, PLANO SIMPLE Y PLANO CERTIFICADO)</c:v>
                      </c:pt>
                      <c:pt idx="3">
                        <c:v>FORMATO DIGITAL</c:v>
                      </c:pt>
                      <c:pt idx="4">
                        <c:v>CONSULTA DIRECTA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'MARZO 2026'!$H$92:$H$96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9C06-4029-A4EC-3C8EF4E408D5}"/>
                  </c:ext>
                </c:extLst>
              </c15:ser>
            </c15:filteredBarSeries>
          </c:ext>
        </c:extLst>
      </c:barChart>
      <c:catAx>
        <c:axId val="-1617554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9184"/>
        <c:crosses val="autoZero"/>
        <c:auto val="1"/>
        <c:lblAlgn val="ctr"/>
        <c:lblOffset val="100"/>
        <c:noMultiLvlLbl val="0"/>
      </c:catAx>
      <c:valAx>
        <c:axId val="-1617549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4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/>
              <a:t>TIPO DE INFORMACIÓN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'MARZO 2026'!$E$145:$E$148</c:f>
              <c:strCache>
                <c:ptCount val="4"/>
                <c:pt idx="0">
                  <c:v>ORDINARIA</c:v>
                </c:pt>
                <c:pt idx="1">
                  <c:v>FUNDAMENTAL</c:v>
                </c:pt>
                <c:pt idx="2">
                  <c:v>RESERVADA</c:v>
                </c:pt>
                <c:pt idx="3">
                  <c:v>CONFIDENCIAL</c:v>
                </c:pt>
              </c:strCache>
            </c:strRef>
          </c:cat>
          <c:val>
            <c:numRef>
              <c:f>'MARZO 2026'!$I$145:$I$148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F0-4917-A54B-D6C3C02593D3}"/>
            </c:ext>
          </c:extLst>
        </c:ser>
        <c:ser>
          <c:idx val="4"/>
          <c:order val="4"/>
          <c:spPr>
            <a:gradFill rotWithShape="1">
              <a:gsLst>
                <a:gs pos="0">
                  <a:schemeClr val="accent5">
                    <a:shade val="53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53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53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53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'MARZO 2026'!$E$145:$E$148</c:f>
              <c:strCache>
                <c:ptCount val="4"/>
                <c:pt idx="0">
                  <c:v>ORDINARIA</c:v>
                </c:pt>
                <c:pt idx="1">
                  <c:v>FUNDAMENTAL</c:v>
                </c:pt>
                <c:pt idx="2">
                  <c:v>RESERVADA</c:v>
                </c:pt>
                <c:pt idx="3">
                  <c:v>CONFIDENCIAL</c:v>
                </c:pt>
              </c:strCache>
            </c:strRef>
          </c:cat>
          <c:val>
            <c:numRef>
              <c:f>'MARZO 2026'!$J$145:$J$148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F0-4917-A54B-D6C3C02593D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1617547552"/>
        <c:axId val="-161754102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54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54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54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54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'MARZO 2026'!$E$145:$E$148</c15:sqref>
                        </c15:formulaRef>
                      </c:ext>
                    </c:extLst>
                    <c:strCache>
                      <c:ptCount val="4"/>
                      <c:pt idx="0">
                        <c:v>ORDINARIA</c:v>
                      </c:pt>
                      <c:pt idx="1">
                        <c:v>FUNDAMENTAL</c:v>
                      </c:pt>
                      <c:pt idx="2">
                        <c:v>RESERVADA</c:v>
                      </c:pt>
                      <c:pt idx="3">
                        <c:v>CONFIDENCIAL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'MARZO 2026'!$F$145:$F$148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EEF0-4917-A54B-D6C3C02593D3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gradFill rotWithShape="1">
                    <a:gsLst>
                      <a:gs pos="0">
                        <a:schemeClr val="accent5">
                          <a:tint val="77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7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7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7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'MARZO 2026'!$E$145:$E$148</c15:sqref>
                        </c15:formulaRef>
                      </c:ext>
                    </c:extLst>
                    <c:strCache>
                      <c:ptCount val="4"/>
                      <c:pt idx="0">
                        <c:v>ORDINARIA</c:v>
                      </c:pt>
                      <c:pt idx="1">
                        <c:v>FUNDAMENTAL</c:v>
                      </c:pt>
                      <c:pt idx="2">
                        <c:v>RESERVADA</c:v>
                      </c:pt>
                      <c:pt idx="3">
                        <c:v>CONFIDENCIAL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'MARZO 2026'!$G$145:$G$148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EF0-4917-A54B-D6C3C02593D3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gradFill rotWithShape="1">
                    <a:gsLst>
                      <a:gs pos="0">
                        <a:schemeClr val="accent5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'MARZO 2026'!$E$145:$E$148</c15:sqref>
                        </c15:formulaRef>
                      </c:ext>
                    </c:extLst>
                    <c:strCache>
                      <c:ptCount val="4"/>
                      <c:pt idx="0">
                        <c:v>ORDINARIA</c:v>
                      </c:pt>
                      <c:pt idx="1">
                        <c:v>FUNDAMENTAL</c:v>
                      </c:pt>
                      <c:pt idx="2">
                        <c:v>RESERVADA</c:v>
                      </c:pt>
                      <c:pt idx="3">
                        <c:v>CONFIDENCIAL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'MARZO 2026'!$H$145:$H$148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EF0-4917-A54B-D6C3C02593D3}"/>
                  </c:ext>
                </c:extLst>
              </c15:ser>
            </c15:filteredBarSeries>
          </c:ext>
        </c:extLst>
      </c:barChart>
      <c:catAx>
        <c:axId val="-1617547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1024"/>
        <c:crosses val="autoZero"/>
        <c:auto val="1"/>
        <c:lblAlgn val="ctr"/>
        <c:lblOffset val="100"/>
        <c:noMultiLvlLbl val="0"/>
      </c:catAx>
      <c:valAx>
        <c:axId val="-1617541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7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/>
              <a:t>INFORMACIÓN</a:t>
            </a:r>
            <a:r>
              <a:rPr lang="es-MX" b="1" baseline="0"/>
              <a:t> POR TEMÁTICA</a:t>
            </a:r>
            <a:endParaRPr lang="es-MX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'MARZO 2026'!$E$174:$E$177</c:f>
              <c:strCache>
                <c:ptCount val="4"/>
                <c:pt idx="0">
                  <c:v>ECONOMICA ADMINISTRATIVA</c:v>
                </c:pt>
                <c:pt idx="1">
                  <c:v>TRAMITE</c:v>
                </c:pt>
                <c:pt idx="2">
                  <c:v>SERV. PUB.</c:v>
                </c:pt>
                <c:pt idx="3">
                  <c:v>LEGAL</c:v>
                </c:pt>
              </c:strCache>
            </c:strRef>
          </c:cat>
          <c:val>
            <c:numRef>
              <c:f>'MARZO 2026'!$I$174:$I$177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4B-4B98-A9AD-FE0B3FB3031D}"/>
            </c:ext>
          </c:extLst>
        </c:ser>
        <c:ser>
          <c:idx val="4"/>
          <c:order val="4"/>
          <c:spPr>
            <a:gradFill rotWithShape="1">
              <a:gsLst>
                <a:gs pos="0">
                  <a:schemeClr val="accent5">
                    <a:shade val="53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53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53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53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'MARZO 2026'!$E$174:$E$177</c:f>
              <c:strCache>
                <c:ptCount val="4"/>
                <c:pt idx="0">
                  <c:v>ECONOMICA ADMINISTRATIVA</c:v>
                </c:pt>
                <c:pt idx="1">
                  <c:v>TRAMITE</c:v>
                </c:pt>
                <c:pt idx="2">
                  <c:v>SERV. PUB.</c:v>
                </c:pt>
                <c:pt idx="3">
                  <c:v>LEGAL</c:v>
                </c:pt>
              </c:strCache>
            </c:strRef>
          </c:cat>
          <c:val>
            <c:numRef>
              <c:f>'MARZO 2026'!$J$174:$J$177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4B-4B98-A9AD-FE0B3FB3031D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1617546464"/>
        <c:axId val="-161755571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54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54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54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54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'MARZO 2026'!$E$174:$E$177</c15:sqref>
                        </c15:formulaRef>
                      </c:ext>
                    </c:extLst>
                    <c:strCache>
                      <c:ptCount val="4"/>
                      <c:pt idx="0">
                        <c:v>ECONOMICA ADMINISTRATIVA</c:v>
                      </c:pt>
                      <c:pt idx="1">
                        <c:v>TRAMITE</c:v>
                      </c:pt>
                      <c:pt idx="2">
                        <c:v>SERV. PUB.</c:v>
                      </c:pt>
                      <c:pt idx="3">
                        <c:v>LEGAL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'MARZO 2026'!$F$174:$F$177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DF4B-4B98-A9AD-FE0B3FB3031D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gradFill rotWithShape="1">
                    <a:gsLst>
                      <a:gs pos="0">
                        <a:schemeClr val="accent5">
                          <a:tint val="77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7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7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7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'MARZO 2026'!$E$174:$E$177</c15:sqref>
                        </c15:formulaRef>
                      </c:ext>
                    </c:extLst>
                    <c:strCache>
                      <c:ptCount val="4"/>
                      <c:pt idx="0">
                        <c:v>ECONOMICA ADMINISTRATIVA</c:v>
                      </c:pt>
                      <c:pt idx="1">
                        <c:v>TRAMITE</c:v>
                      </c:pt>
                      <c:pt idx="2">
                        <c:v>SERV. PUB.</c:v>
                      </c:pt>
                      <c:pt idx="3">
                        <c:v>LEGAL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'MARZO 2026'!$G$174:$G$177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F4B-4B98-A9AD-FE0B3FB3031D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gradFill rotWithShape="1">
                    <a:gsLst>
                      <a:gs pos="0">
                        <a:schemeClr val="accent5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'MARZO 2026'!$E$174:$E$177</c15:sqref>
                        </c15:formulaRef>
                      </c:ext>
                    </c:extLst>
                    <c:strCache>
                      <c:ptCount val="4"/>
                      <c:pt idx="0">
                        <c:v>ECONOMICA ADMINISTRATIVA</c:v>
                      </c:pt>
                      <c:pt idx="1">
                        <c:v>TRAMITE</c:v>
                      </c:pt>
                      <c:pt idx="2">
                        <c:v>SERV. PUB.</c:v>
                      </c:pt>
                      <c:pt idx="3">
                        <c:v>LEGAL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'MARZO 2026'!$H$174:$H$177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DF4B-4B98-A9AD-FE0B3FB3031D}"/>
                  </c:ext>
                </c:extLst>
              </c15:ser>
            </c15:filteredBarSeries>
          </c:ext>
        </c:extLst>
      </c:barChart>
      <c:catAx>
        <c:axId val="-1617546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5712"/>
        <c:crosses val="autoZero"/>
        <c:auto val="1"/>
        <c:lblAlgn val="ctr"/>
        <c:lblOffset val="100"/>
        <c:noMultiLvlLbl val="0"/>
      </c:catAx>
      <c:valAx>
        <c:axId val="-1617555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6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/>
              <a:t>NOTIFICACIONES DE RESPUESTA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'MARZO 2026'!$E$201:$E$204</c:f>
              <c:strCache>
                <c:ptCount val="4"/>
                <c:pt idx="0">
                  <c:v>PNT</c:v>
                </c:pt>
                <c:pt idx="1">
                  <c:v>CORREO ELECTRONICO</c:v>
                </c:pt>
                <c:pt idx="2">
                  <c:v>NOTIFICACIÓN PERSONAL</c:v>
                </c:pt>
                <c:pt idx="3">
                  <c:v>LISTAS</c:v>
                </c:pt>
              </c:strCache>
            </c:strRef>
          </c:cat>
          <c:val>
            <c:numRef>
              <c:f>'MARZO 2026'!$I$201:$I$204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B4-4060-910E-45DB7F18F333}"/>
            </c:ext>
          </c:extLst>
        </c:ser>
        <c:ser>
          <c:idx val="4"/>
          <c:order val="4"/>
          <c:spPr>
            <a:gradFill rotWithShape="1">
              <a:gsLst>
                <a:gs pos="0">
                  <a:schemeClr val="accent5">
                    <a:shade val="53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53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53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53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'MARZO 2026'!$E$201:$E$204</c:f>
              <c:strCache>
                <c:ptCount val="4"/>
                <c:pt idx="0">
                  <c:v>PNT</c:v>
                </c:pt>
                <c:pt idx="1">
                  <c:v>CORREO ELECTRONICO</c:v>
                </c:pt>
                <c:pt idx="2">
                  <c:v>NOTIFICACIÓN PERSONAL</c:v>
                </c:pt>
                <c:pt idx="3">
                  <c:v>LISTAS</c:v>
                </c:pt>
              </c:strCache>
            </c:strRef>
          </c:cat>
          <c:val>
            <c:numRef>
              <c:f>'MARZO 2026'!$J$201:$J$204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B4-4060-910E-45DB7F18F33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1617544288"/>
        <c:axId val="-161754320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54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54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54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54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'MARZO 2026'!$E$201:$E$204</c15:sqref>
                        </c15:formulaRef>
                      </c:ext>
                    </c:extLst>
                    <c:strCache>
                      <c:ptCount val="4"/>
                      <c:pt idx="0">
                        <c:v>PNT</c:v>
                      </c:pt>
                      <c:pt idx="1">
                        <c:v>CORREO ELECTRONICO</c:v>
                      </c:pt>
                      <c:pt idx="2">
                        <c:v>NOTIFICACIÓN PERSONAL</c:v>
                      </c:pt>
                      <c:pt idx="3">
                        <c:v>LISTAS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'MARZO 2026'!$F$201:$F$204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E9B4-4060-910E-45DB7F18F333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gradFill rotWithShape="1">
                    <a:gsLst>
                      <a:gs pos="0">
                        <a:schemeClr val="accent5">
                          <a:tint val="77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7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7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7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'MARZO 2026'!$E$201:$E$204</c15:sqref>
                        </c15:formulaRef>
                      </c:ext>
                    </c:extLst>
                    <c:strCache>
                      <c:ptCount val="4"/>
                      <c:pt idx="0">
                        <c:v>PNT</c:v>
                      </c:pt>
                      <c:pt idx="1">
                        <c:v>CORREO ELECTRONICO</c:v>
                      </c:pt>
                      <c:pt idx="2">
                        <c:v>NOTIFICACIÓN PERSONAL</c:v>
                      </c:pt>
                      <c:pt idx="3">
                        <c:v>LISTAS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'MARZO 2026'!$G$201:$G$204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9B4-4060-910E-45DB7F18F333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gradFill rotWithShape="1">
                    <a:gsLst>
                      <a:gs pos="0">
                        <a:schemeClr val="accent5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'MARZO 2026'!$E$201:$E$204</c15:sqref>
                        </c15:formulaRef>
                      </c:ext>
                    </c:extLst>
                    <c:strCache>
                      <c:ptCount val="4"/>
                      <c:pt idx="0">
                        <c:v>PNT</c:v>
                      </c:pt>
                      <c:pt idx="1">
                        <c:v>CORREO ELECTRONICO</c:v>
                      </c:pt>
                      <c:pt idx="2">
                        <c:v>NOTIFICACIÓN PERSONAL</c:v>
                      </c:pt>
                      <c:pt idx="3">
                        <c:v>LISTAS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'MARZO 2026'!$H$201:$H$204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9B4-4060-910E-45DB7F18F333}"/>
                  </c:ext>
                </c:extLst>
              </c15:ser>
            </c15:filteredBarSeries>
          </c:ext>
        </c:extLst>
      </c:barChart>
      <c:catAx>
        <c:axId val="-1617544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3200"/>
        <c:crosses val="autoZero"/>
        <c:auto val="1"/>
        <c:lblAlgn val="ctr"/>
        <c:lblOffset val="100"/>
        <c:noMultiLvlLbl val="0"/>
      </c:catAx>
      <c:valAx>
        <c:axId val="-1617543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4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r>
              <a:rPr lang="en-US" b="1">
                <a:latin typeface="Century Gothic" panose="020B0502020202020204" pitchFamily="34" charset="0"/>
              </a:rPr>
              <a:t>Solicitudes atendidas por Unidad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1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'MARZO 2026'!$E$226:$E$230</c:f>
              <c:strCache>
                <c:ptCount val="5"/>
                <c:pt idx="0">
                  <c:v>Unidad de Planeación </c:v>
                </c:pt>
                <c:pt idx="1">
                  <c:v>Unidad de Administración</c:v>
                </c:pt>
                <c:pt idx="2">
                  <c:v>Unidad de Programas para la Igualdad Sustantiva</c:v>
                </c:pt>
                <c:pt idx="3">
                  <c:v>Unidad Jurídica, Transparencia y Buenas Prácticas </c:v>
                </c:pt>
                <c:pt idx="4">
                  <c:v>Órgano de Control Interno</c:v>
                </c:pt>
              </c:strCache>
            </c:strRef>
          </c:cat>
          <c:val>
            <c:numRef>
              <c:f>'MARZO 2026'!$H$226:$H$230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14-4A09-926E-4570ADF3A10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-1617552992"/>
        <c:axId val="-161618462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77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7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7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7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'MARZO 2026'!$E$226:$E$230</c15:sqref>
                        </c15:formulaRef>
                      </c:ext>
                    </c:extLst>
                    <c:strCache>
                      <c:ptCount val="5"/>
                      <c:pt idx="0">
                        <c:v>Unidad de Planeación </c:v>
                      </c:pt>
                      <c:pt idx="1">
                        <c:v>Unidad de Administración</c:v>
                      </c:pt>
                      <c:pt idx="2">
                        <c:v>Unidad de Programas para la Igualdad Sustantiva</c:v>
                      </c:pt>
                      <c:pt idx="3">
                        <c:v>Unidad Jurídica, Transparencia y Buenas Prácticas </c:v>
                      </c:pt>
                      <c:pt idx="4">
                        <c:v>Órgano de Control Interno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'MARZO 2026'!$F$226:$F$230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F414-4A09-926E-4570ADF3A106}"/>
                  </c:ext>
                </c:extLst>
              </c15:ser>
            </c15:filteredBarSeries>
          </c:ext>
        </c:extLst>
      </c:barChart>
      <c:catAx>
        <c:axId val="-16175529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MX"/>
          </a:p>
        </c:txPr>
        <c:crossAx val="-1616184624"/>
        <c:crosses val="autoZero"/>
        <c:auto val="1"/>
        <c:lblAlgn val="ctr"/>
        <c:lblOffset val="100"/>
        <c:noMultiLvlLbl val="0"/>
      </c:catAx>
      <c:valAx>
        <c:axId val="-16161846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2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SOLICITUDES POR TIPO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tint val="77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tint val="77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tint val="77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tint val="77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'ABRIL 2026'!$C$21:$F$21</c:f>
              <c:strCache>
                <c:ptCount val="4"/>
                <c:pt idx="0">
                  <c:v>PNT</c:v>
                </c:pt>
                <c:pt idx="1">
                  <c:v>MANUALES</c:v>
                </c:pt>
                <c:pt idx="2">
                  <c:v>CORREO</c:v>
                </c:pt>
                <c:pt idx="3">
                  <c:v>TOTAL</c:v>
                </c:pt>
              </c:strCache>
            </c:strRef>
          </c:cat>
          <c:val>
            <c:numRef>
              <c:f>'ABRIL 2026'!$C$22:$F$22</c:f>
              <c:numCache>
                <c:formatCode>General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C3-4CA0-A65F-B64A923FD7D0}"/>
            </c:ext>
          </c:extLst>
        </c:ser>
        <c:ser>
          <c:idx val="1"/>
          <c:order val="1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'ABRIL 2026'!$C$21:$F$21</c:f>
              <c:strCache>
                <c:ptCount val="4"/>
                <c:pt idx="0">
                  <c:v>PNT</c:v>
                </c:pt>
                <c:pt idx="1">
                  <c:v>MANUALES</c:v>
                </c:pt>
                <c:pt idx="2">
                  <c:v>CORREO</c:v>
                </c:pt>
                <c:pt idx="3">
                  <c:v>TOTAL</c:v>
                </c:pt>
              </c:strCache>
            </c:strRef>
          </c:cat>
          <c:val>
            <c:numRef>
              <c:f>'ABRIL 2026'!$C$23:$F$23</c:f>
              <c:numCache>
                <c:formatCode>0%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C3-4CA0-A65F-B64A923FD7D0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-1617554624"/>
        <c:axId val="-1617552448"/>
      </c:barChart>
      <c:catAx>
        <c:axId val="-16175546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2448"/>
        <c:crosses val="autoZero"/>
        <c:auto val="1"/>
        <c:lblAlgn val="ctr"/>
        <c:lblOffset val="100"/>
        <c:noMultiLvlLbl val="0"/>
      </c:catAx>
      <c:valAx>
        <c:axId val="-1617552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4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SOLICITUD POR GÉNERO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tint val="77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tint val="77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tint val="77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tint val="77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'ABRIL 2026'!$H$21:$L$21</c:f>
              <c:strCache>
                <c:ptCount val="5"/>
                <c:pt idx="0">
                  <c:v>MASCULINO</c:v>
                </c:pt>
                <c:pt idx="1">
                  <c:v>FEMENINO</c:v>
                </c:pt>
                <c:pt idx="2">
                  <c:v>EMPRESAS</c:v>
                </c:pt>
                <c:pt idx="3">
                  <c:v>SEUDÓNIMO</c:v>
                </c:pt>
                <c:pt idx="4">
                  <c:v>TOTAL</c:v>
                </c:pt>
              </c:strCache>
            </c:strRef>
          </c:cat>
          <c:val>
            <c:numRef>
              <c:f>'ABRIL 2026'!$H$22:$L$22</c:f>
              <c:numCache>
                <c:formatCode>General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E7-4BDD-AC28-226910E54864}"/>
            </c:ext>
          </c:extLst>
        </c:ser>
        <c:ser>
          <c:idx val="1"/>
          <c:order val="1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'ABRIL 2026'!$H$21:$L$21</c:f>
              <c:strCache>
                <c:ptCount val="5"/>
                <c:pt idx="0">
                  <c:v>MASCULINO</c:v>
                </c:pt>
                <c:pt idx="1">
                  <c:v>FEMENINO</c:v>
                </c:pt>
                <c:pt idx="2">
                  <c:v>EMPRESAS</c:v>
                </c:pt>
                <c:pt idx="3">
                  <c:v>SEUDÓNIMO</c:v>
                </c:pt>
                <c:pt idx="4">
                  <c:v>TOTAL</c:v>
                </c:pt>
              </c:strCache>
            </c:strRef>
          </c:cat>
          <c:val>
            <c:numRef>
              <c:f>'ABRIL 2026'!$H$23:$L$23</c:f>
              <c:numCache>
                <c:formatCode>0%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E7-4BDD-AC28-226910E54864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-1617542112"/>
        <c:axId val="-1617556256"/>
      </c:barChart>
      <c:catAx>
        <c:axId val="-16175421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6256"/>
        <c:crosses val="autoZero"/>
        <c:auto val="1"/>
        <c:lblAlgn val="ctr"/>
        <c:lblOffset val="100"/>
        <c:noMultiLvlLbl val="0"/>
      </c:catAx>
      <c:valAx>
        <c:axId val="-1617556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21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/>
              <a:t>TIPO DE RESPUESTAS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4"/>
          <c:order val="4"/>
          <c:spPr>
            <a:gradFill rotWithShape="1">
              <a:gsLst>
                <a:gs pos="0">
                  <a:schemeClr val="accent5">
                    <a:shade val="70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0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0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0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'ABRIL 2026'!$E$44:$E$59</c:f>
              <c:strCache>
                <c:ptCount val="16"/>
                <c:pt idx="0">
                  <c:v>SE TIENE POR NO PRESENTADA ( NO CUMPLIÓ PREVENCIÓN)</c:v>
                </c:pt>
                <c:pt idx="1">
                  <c:v>NO CUMPLIO CON LOS EXTREMOS DEL ARTÍCULO 79 (REQUISITOS)</c:v>
                </c:pt>
                <c:pt idx="2">
                  <c:v>INCOMPETENCIA </c:v>
                </c:pt>
                <c:pt idx="3">
                  <c:v>NEGATIVA POR INEXISTENCIA</c:v>
                </c:pt>
                <c:pt idx="4">
                  <c:v>NEGATIVA CONFIDENCIAL E INEXISTENTE</c:v>
                </c:pt>
                <c:pt idx="5">
                  <c:v>AFIRMATIVO</c:v>
                </c:pt>
                <c:pt idx="6">
                  <c:v>AFIRMATIVO PARCIAL POR CONFIDENCIALIDAD </c:v>
                </c:pt>
                <c:pt idx="7">
                  <c:v>NEGATIVA POR CONFIDENCIALIDAD Y RESERVADA</c:v>
                </c:pt>
                <c:pt idx="8">
                  <c:v>AFIRMATIVO PARCIAL POR CONFIDENCIALIDAD E INEXISTENCIA</c:v>
                </c:pt>
                <c:pt idx="9">
                  <c:v>AFIRMATIVO PARCIAL POR CONFIDENCIALIDAD, RESERVA E INEXISTENCIA</c:v>
                </c:pt>
                <c:pt idx="10">
                  <c:v>AFIRMATIVO PARCIAL POR INEXISTENCIA</c:v>
                </c:pt>
                <c:pt idx="11">
                  <c:v>AFIRMATIVO PARCIAL POR RESERVA</c:v>
                </c:pt>
                <c:pt idx="12">
                  <c:v>AFIRMATIVO PARCIAL POR RESERVA Y CONFIDENCIALIDAD</c:v>
                </c:pt>
                <c:pt idx="13">
                  <c:v>AFIRMATIVO PARCIAL POR RESERVA E INEXISTENCIA</c:v>
                </c:pt>
                <c:pt idx="14">
                  <c:v>NEGATIVA  POR RESERVA</c:v>
                </c:pt>
                <c:pt idx="15">
                  <c:v>PREVENCIÓN ENTRAMITE</c:v>
                </c:pt>
              </c:strCache>
            </c:strRef>
          </c:cat>
          <c:val>
            <c:numRef>
              <c:f>'ABRIL 2026'!$J$44:$J$59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AE-4C08-AD69-35A3ECA70E64}"/>
            </c:ext>
          </c:extLst>
        </c:ser>
        <c:ser>
          <c:idx val="5"/>
          <c:order val="5"/>
          <c:spPr>
            <a:gradFill rotWithShape="1">
              <a:gsLst>
                <a:gs pos="0">
                  <a:schemeClr val="accent5">
                    <a:shade val="50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50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50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50000"/>
                  <a:shade val="95000"/>
                </a:schemeClr>
              </a:solidFill>
              <a:round/>
            </a:ln>
            <a:effectLst/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AE-4C08-AD69-35A3ECA70E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'ABRIL 2026'!$E$44:$E$59</c:f>
              <c:strCache>
                <c:ptCount val="16"/>
                <c:pt idx="0">
                  <c:v>SE TIENE POR NO PRESENTADA ( NO CUMPLIÓ PREVENCIÓN)</c:v>
                </c:pt>
                <c:pt idx="1">
                  <c:v>NO CUMPLIO CON LOS EXTREMOS DEL ARTÍCULO 79 (REQUISITOS)</c:v>
                </c:pt>
                <c:pt idx="2">
                  <c:v>INCOMPETENCIA </c:v>
                </c:pt>
                <c:pt idx="3">
                  <c:v>NEGATIVA POR INEXISTENCIA</c:v>
                </c:pt>
                <c:pt idx="4">
                  <c:v>NEGATIVA CONFIDENCIAL E INEXISTENTE</c:v>
                </c:pt>
                <c:pt idx="5">
                  <c:v>AFIRMATIVO</c:v>
                </c:pt>
                <c:pt idx="6">
                  <c:v>AFIRMATIVO PARCIAL POR CONFIDENCIALIDAD </c:v>
                </c:pt>
                <c:pt idx="7">
                  <c:v>NEGATIVA POR CONFIDENCIALIDAD Y RESERVADA</c:v>
                </c:pt>
                <c:pt idx="8">
                  <c:v>AFIRMATIVO PARCIAL POR CONFIDENCIALIDAD E INEXISTENCIA</c:v>
                </c:pt>
                <c:pt idx="9">
                  <c:v>AFIRMATIVO PARCIAL POR CONFIDENCIALIDAD, RESERVA E INEXISTENCIA</c:v>
                </c:pt>
                <c:pt idx="10">
                  <c:v>AFIRMATIVO PARCIAL POR INEXISTENCIA</c:v>
                </c:pt>
                <c:pt idx="11">
                  <c:v>AFIRMATIVO PARCIAL POR RESERVA</c:v>
                </c:pt>
                <c:pt idx="12">
                  <c:v>AFIRMATIVO PARCIAL POR RESERVA Y CONFIDENCIALIDAD</c:v>
                </c:pt>
                <c:pt idx="13">
                  <c:v>AFIRMATIVO PARCIAL POR RESERVA E INEXISTENCIA</c:v>
                </c:pt>
                <c:pt idx="14">
                  <c:v>NEGATIVA  POR RESERVA</c:v>
                </c:pt>
                <c:pt idx="15">
                  <c:v>PREVENCIÓN ENTRAMITE</c:v>
                </c:pt>
              </c:strCache>
            </c:strRef>
          </c:cat>
          <c:val>
            <c:numRef>
              <c:f>'ABRIL 2026'!$K$44:$K$59</c:f>
              <c:numCache>
                <c:formatCode>0%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AE-4C08-AD69-35A3ECA70E64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-1617541568"/>
        <c:axId val="-161755353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50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50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50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50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'ABRIL 2026'!$E$44:$E$59</c15:sqref>
                        </c15:formulaRef>
                      </c:ext>
                    </c:extLst>
                    <c:strCache>
                      <c:ptCount val="16"/>
                      <c:pt idx="0">
                        <c:v>SE TIENE POR NO PRESENTADA ( NO CUMPLIÓ PREVENCIÓN)</c:v>
                      </c:pt>
                      <c:pt idx="1">
                        <c:v>NO CUMPLIO CON LOS EXTREMOS DEL ARTÍCULO 79 (REQUISITOS)</c:v>
                      </c:pt>
                      <c:pt idx="2">
                        <c:v>INCOMPETENCIA </c:v>
                      </c:pt>
                      <c:pt idx="3">
                        <c:v>NEGATIVA POR INEXISTENCIA</c:v>
                      </c:pt>
                      <c:pt idx="4">
                        <c:v>NEGATIVA CONFIDENCIAL E INEXISTENTE</c:v>
                      </c:pt>
                      <c:pt idx="5">
                        <c:v>AFIRMATIVO</c:v>
                      </c:pt>
                      <c:pt idx="6">
                        <c:v>AFIRMATIVO PARCIAL POR CONFIDENCIALIDAD </c:v>
                      </c:pt>
                      <c:pt idx="7">
                        <c:v>NEGATIVA POR CONFIDENCIALIDAD Y RESERVADA</c:v>
                      </c:pt>
                      <c:pt idx="8">
                        <c:v>AFIRMATIVO PARCIAL POR CONFIDENCIALIDAD E INEXISTENCIA</c:v>
                      </c:pt>
                      <c:pt idx="9">
                        <c:v>AFIRMATIVO PARCIAL POR CONFIDENCIALIDAD, RESERVA E INEXISTENCIA</c:v>
                      </c:pt>
                      <c:pt idx="10">
                        <c:v>AFIRMATIVO PARCIAL POR INEXISTENCIA</c:v>
                      </c:pt>
                      <c:pt idx="11">
                        <c:v>AFIRMATIVO PARCIAL POR RESERVA</c:v>
                      </c:pt>
                      <c:pt idx="12">
                        <c:v>AFIRMATIVO PARCIAL POR RESERVA Y CONFIDENCIALIDAD</c:v>
                      </c:pt>
                      <c:pt idx="13">
                        <c:v>AFIRMATIVO PARCIAL POR RESERVA E INEXISTENCIA</c:v>
                      </c:pt>
                      <c:pt idx="14">
                        <c:v>NEGATIVA  POR RESERVA</c:v>
                      </c:pt>
                      <c:pt idx="15">
                        <c:v>PREVENCIÓN ENTRAMITE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'ABRIL 2026'!$F$44:$F$59</c15:sqref>
                        </c15:formulaRef>
                      </c:ext>
                    </c:extLst>
                    <c:numCache>
                      <c:formatCode>General</c:formatCode>
                      <c:ptCount val="16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D4AE-4C08-AD69-35A3ECA70E64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gradFill rotWithShape="1">
                    <a:gsLst>
                      <a:gs pos="0">
                        <a:schemeClr val="accent5">
                          <a:tint val="70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0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0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0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'ABRIL 2026'!$E$44:$E$59</c15:sqref>
                        </c15:formulaRef>
                      </c:ext>
                    </c:extLst>
                    <c:strCache>
                      <c:ptCount val="16"/>
                      <c:pt idx="0">
                        <c:v>SE TIENE POR NO PRESENTADA ( NO CUMPLIÓ PREVENCIÓN)</c:v>
                      </c:pt>
                      <c:pt idx="1">
                        <c:v>NO CUMPLIO CON LOS EXTREMOS DEL ARTÍCULO 79 (REQUISITOS)</c:v>
                      </c:pt>
                      <c:pt idx="2">
                        <c:v>INCOMPETENCIA </c:v>
                      </c:pt>
                      <c:pt idx="3">
                        <c:v>NEGATIVA POR INEXISTENCIA</c:v>
                      </c:pt>
                      <c:pt idx="4">
                        <c:v>NEGATIVA CONFIDENCIAL E INEXISTENTE</c:v>
                      </c:pt>
                      <c:pt idx="5">
                        <c:v>AFIRMATIVO</c:v>
                      </c:pt>
                      <c:pt idx="6">
                        <c:v>AFIRMATIVO PARCIAL POR CONFIDENCIALIDAD </c:v>
                      </c:pt>
                      <c:pt idx="7">
                        <c:v>NEGATIVA POR CONFIDENCIALIDAD Y RESERVADA</c:v>
                      </c:pt>
                      <c:pt idx="8">
                        <c:v>AFIRMATIVO PARCIAL POR CONFIDENCIALIDAD E INEXISTENCIA</c:v>
                      </c:pt>
                      <c:pt idx="9">
                        <c:v>AFIRMATIVO PARCIAL POR CONFIDENCIALIDAD, RESERVA E INEXISTENCIA</c:v>
                      </c:pt>
                      <c:pt idx="10">
                        <c:v>AFIRMATIVO PARCIAL POR INEXISTENCIA</c:v>
                      </c:pt>
                      <c:pt idx="11">
                        <c:v>AFIRMATIVO PARCIAL POR RESERVA</c:v>
                      </c:pt>
                      <c:pt idx="12">
                        <c:v>AFIRMATIVO PARCIAL POR RESERVA Y CONFIDENCIALIDAD</c:v>
                      </c:pt>
                      <c:pt idx="13">
                        <c:v>AFIRMATIVO PARCIAL POR RESERVA E INEXISTENCIA</c:v>
                      </c:pt>
                      <c:pt idx="14">
                        <c:v>NEGATIVA  POR RESERVA</c:v>
                      </c:pt>
                      <c:pt idx="15">
                        <c:v>PREVENCIÓN ENTRAMITE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'ABRIL 2026'!$G$44:$G$59</c15:sqref>
                        </c15:formulaRef>
                      </c:ext>
                    </c:extLst>
                    <c:numCache>
                      <c:formatCode>General</c:formatCode>
                      <c:ptCount val="16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D4AE-4C08-AD69-35A3ECA70E64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gradFill rotWithShape="1">
                    <a:gsLst>
                      <a:gs pos="0">
                        <a:schemeClr val="accent5">
                          <a:tint val="90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90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90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90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'ABRIL 2026'!$E$44:$E$59</c15:sqref>
                        </c15:formulaRef>
                      </c:ext>
                    </c:extLst>
                    <c:strCache>
                      <c:ptCount val="16"/>
                      <c:pt idx="0">
                        <c:v>SE TIENE POR NO PRESENTADA ( NO CUMPLIÓ PREVENCIÓN)</c:v>
                      </c:pt>
                      <c:pt idx="1">
                        <c:v>NO CUMPLIO CON LOS EXTREMOS DEL ARTÍCULO 79 (REQUISITOS)</c:v>
                      </c:pt>
                      <c:pt idx="2">
                        <c:v>INCOMPETENCIA </c:v>
                      </c:pt>
                      <c:pt idx="3">
                        <c:v>NEGATIVA POR INEXISTENCIA</c:v>
                      </c:pt>
                      <c:pt idx="4">
                        <c:v>NEGATIVA CONFIDENCIAL E INEXISTENTE</c:v>
                      </c:pt>
                      <c:pt idx="5">
                        <c:v>AFIRMATIVO</c:v>
                      </c:pt>
                      <c:pt idx="6">
                        <c:v>AFIRMATIVO PARCIAL POR CONFIDENCIALIDAD </c:v>
                      </c:pt>
                      <c:pt idx="7">
                        <c:v>NEGATIVA POR CONFIDENCIALIDAD Y RESERVADA</c:v>
                      </c:pt>
                      <c:pt idx="8">
                        <c:v>AFIRMATIVO PARCIAL POR CONFIDENCIALIDAD E INEXISTENCIA</c:v>
                      </c:pt>
                      <c:pt idx="9">
                        <c:v>AFIRMATIVO PARCIAL POR CONFIDENCIALIDAD, RESERVA E INEXISTENCIA</c:v>
                      </c:pt>
                      <c:pt idx="10">
                        <c:v>AFIRMATIVO PARCIAL POR INEXISTENCIA</c:v>
                      </c:pt>
                      <c:pt idx="11">
                        <c:v>AFIRMATIVO PARCIAL POR RESERVA</c:v>
                      </c:pt>
                      <c:pt idx="12">
                        <c:v>AFIRMATIVO PARCIAL POR RESERVA Y CONFIDENCIALIDAD</c:v>
                      </c:pt>
                      <c:pt idx="13">
                        <c:v>AFIRMATIVO PARCIAL POR RESERVA E INEXISTENCIA</c:v>
                      </c:pt>
                      <c:pt idx="14">
                        <c:v>NEGATIVA  POR RESERVA</c:v>
                      </c:pt>
                      <c:pt idx="15">
                        <c:v>PREVENCIÓN ENTRAMITE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'ABRIL 2026'!$H$44:$H$59</c15:sqref>
                        </c15:formulaRef>
                      </c:ext>
                    </c:extLst>
                    <c:numCache>
                      <c:formatCode>General</c:formatCode>
                      <c:ptCount val="16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4AE-4C08-AD69-35A3ECA70E64}"/>
                  </c:ext>
                </c:extLst>
              </c15:ser>
            </c15:filteredBarSeries>
            <c15:filteredBarSeries>
              <c15:ser>
                <c:idx val="3"/>
                <c:order val="3"/>
                <c:spPr>
                  <a:gradFill rotWithShape="1">
                    <a:gsLst>
                      <a:gs pos="0">
                        <a:schemeClr val="accent5">
                          <a:shade val="90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shade val="90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shade val="90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shade val="90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'ABRIL 2026'!$E$44:$E$59</c15:sqref>
                        </c15:formulaRef>
                      </c:ext>
                    </c:extLst>
                    <c:strCache>
                      <c:ptCount val="16"/>
                      <c:pt idx="0">
                        <c:v>SE TIENE POR NO PRESENTADA ( NO CUMPLIÓ PREVENCIÓN)</c:v>
                      </c:pt>
                      <c:pt idx="1">
                        <c:v>NO CUMPLIO CON LOS EXTREMOS DEL ARTÍCULO 79 (REQUISITOS)</c:v>
                      </c:pt>
                      <c:pt idx="2">
                        <c:v>INCOMPETENCIA </c:v>
                      </c:pt>
                      <c:pt idx="3">
                        <c:v>NEGATIVA POR INEXISTENCIA</c:v>
                      </c:pt>
                      <c:pt idx="4">
                        <c:v>NEGATIVA CONFIDENCIAL E INEXISTENTE</c:v>
                      </c:pt>
                      <c:pt idx="5">
                        <c:v>AFIRMATIVO</c:v>
                      </c:pt>
                      <c:pt idx="6">
                        <c:v>AFIRMATIVO PARCIAL POR CONFIDENCIALIDAD </c:v>
                      </c:pt>
                      <c:pt idx="7">
                        <c:v>NEGATIVA POR CONFIDENCIALIDAD Y RESERVADA</c:v>
                      </c:pt>
                      <c:pt idx="8">
                        <c:v>AFIRMATIVO PARCIAL POR CONFIDENCIALIDAD E INEXISTENCIA</c:v>
                      </c:pt>
                      <c:pt idx="9">
                        <c:v>AFIRMATIVO PARCIAL POR CONFIDENCIALIDAD, RESERVA E INEXISTENCIA</c:v>
                      </c:pt>
                      <c:pt idx="10">
                        <c:v>AFIRMATIVO PARCIAL POR INEXISTENCIA</c:v>
                      </c:pt>
                      <c:pt idx="11">
                        <c:v>AFIRMATIVO PARCIAL POR RESERVA</c:v>
                      </c:pt>
                      <c:pt idx="12">
                        <c:v>AFIRMATIVO PARCIAL POR RESERVA Y CONFIDENCIALIDAD</c:v>
                      </c:pt>
                      <c:pt idx="13">
                        <c:v>AFIRMATIVO PARCIAL POR RESERVA E INEXISTENCIA</c:v>
                      </c:pt>
                      <c:pt idx="14">
                        <c:v>NEGATIVA  POR RESERVA</c:v>
                      </c:pt>
                      <c:pt idx="15">
                        <c:v>PREVENCIÓN ENTRAMITE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'ABRIL 2026'!$I$44:$I$59</c15:sqref>
                        </c15:formulaRef>
                      </c:ext>
                    </c:extLst>
                    <c:numCache>
                      <c:formatCode>General</c:formatCode>
                      <c:ptCount val="16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D4AE-4C08-AD69-35A3ECA70E64}"/>
                  </c:ext>
                </c:extLst>
              </c15:ser>
            </c15:filteredBarSeries>
          </c:ext>
        </c:extLst>
      </c:barChart>
      <c:catAx>
        <c:axId val="-1617541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3536"/>
        <c:crosses val="autoZero"/>
        <c:auto val="1"/>
        <c:lblAlgn val="ctr"/>
        <c:lblOffset val="100"/>
        <c:noMultiLvlLbl val="0"/>
      </c:catAx>
      <c:valAx>
        <c:axId val="-1617553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1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/>
              <a:t>FORMATO SOLICITADO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'ABRIL 2026'!$E$92:$E$96</c:f>
              <c:strCache>
                <c:ptCount val="5"/>
                <c:pt idx="0">
                  <c:v>VIA CORREO ELECTRONICO</c:v>
                </c:pt>
                <c:pt idx="1">
                  <c:v>VÍA PNT</c:v>
                </c:pt>
                <c:pt idx="2">
                  <c:v>REPRODUCCIÓN DE DOCUMENTOS (COPIA SIMPLE, COPIA CERTIFICADA, PLANO SIMPLE Y PLANO CERTIFICADO)</c:v>
                </c:pt>
                <c:pt idx="3">
                  <c:v>FORMATO DIGITAL</c:v>
                </c:pt>
                <c:pt idx="4">
                  <c:v>CONSULTA DIRECTA</c:v>
                </c:pt>
              </c:strCache>
            </c:strRef>
          </c:cat>
          <c:val>
            <c:numRef>
              <c:f>'ABRIL 2026'!$I$92:$I$96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E6-479E-9B9F-22A0B051B435}"/>
            </c:ext>
          </c:extLst>
        </c:ser>
        <c:ser>
          <c:idx val="4"/>
          <c:order val="4"/>
          <c:spPr>
            <a:gradFill rotWithShape="1">
              <a:gsLst>
                <a:gs pos="0">
                  <a:schemeClr val="accent5">
                    <a:shade val="53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53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53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53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'ABRIL 2026'!$E$92:$E$96</c:f>
              <c:strCache>
                <c:ptCount val="5"/>
                <c:pt idx="0">
                  <c:v>VIA CORREO ELECTRONICO</c:v>
                </c:pt>
                <c:pt idx="1">
                  <c:v>VÍA PNT</c:v>
                </c:pt>
                <c:pt idx="2">
                  <c:v>REPRODUCCIÓN DE DOCUMENTOS (COPIA SIMPLE, COPIA CERTIFICADA, PLANO SIMPLE Y PLANO CERTIFICADO)</c:v>
                </c:pt>
                <c:pt idx="3">
                  <c:v>FORMATO DIGITAL</c:v>
                </c:pt>
                <c:pt idx="4">
                  <c:v>CONSULTA DIRECTA</c:v>
                </c:pt>
              </c:strCache>
            </c:strRef>
          </c:cat>
          <c:val>
            <c:numRef>
              <c:f>'ABRIL 2026'!$J$92:$J$96</c:f>
              <c:numCache>
                <c:formatCode>0%</c:formatCode>
                <c:ptCount val="5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E6-479E-9B9F-22A0B051B43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1617554080"/>
        <c:axId val="-161754918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54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54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54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54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'ABRIL 2026'!$E$92:$E$96</c15:sqref>
                        </c15:formulaRef>
                      </c:ext>
                    </c:extLst>
                    <c:strCache>
                      <c:ptCount val="5"/>
                      <c:pt idx="0">
                        <c:v>VIA CORREO ELECTRONICO</c:v>
                      </c:pt>
                      <c:pt idx="1">
                        <c:v>VÍA PNT</c:v>
                      </c:pt>
                      <c:pt idx="2">
                        <c:v>REPRODUCCIÓN DE DOCUMENTOS (COPIA SIMPLE, COPIA CERTIFICADA, PLANO SIMPLE Y PLANO CERTIFICADO)</c:v>
                      </c:pt>
                      <c:pt idx="3">
                        <c:v>FORMATO DIGITAL</c:v>
                      </c:pt>
                      <c:pt idx="4">
                        <c:v>CONSULTA DIRECTA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'ABRIL 2026'!$F$92:$F$96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5AE6-479E-9B9F-22A0B051B435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gradFill rotWithShape="1">
                    <a:gsLst>
                      <a:gs pos="0">
                        <a:schemeClr val="accent5">
                          <a:tint val="77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7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7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7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'ABRIL 2026'!$E$92:$E$96</c15:sqref>
                        </c15:formulaRef>
                      </c:ext>
                    </c:extLst>
                    <c:strCache>
                      <c:ptCount val="5"/>
                      <c:pt idx="0">
                        <c:v>VIA CORREO ELECTRONICO</c:v>
                      </c:pt>
                      <c:pt idx="1">
                        <c:v>VÍA PNT</c:v>
                      </c:pt>
                      <c:pt idx="2">
                        <c:v>REPRODUCCIÓN DE DOCUMENTOS (COPIA SIMPLE, COPIA CERTIFICADA, PLANO SIMPLE Y PLANO CERTIFICADO)</c:v>
                      </c:pt>
                      <c:pt idx="3">
                        <c:v>FORMATO DIGITAL</c:v>
                      </c:pt>
                      <c:pt idx="4">
                        <c:v>CONSULTA DIRECTA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'ABRIL 2026'!$G$92:$G$96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AE6-479E-9B9F-22A0B051B435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gradFill rotWithShape="1">
                    <a:gsLst>
                      <a:gs pos="0">
                        <a:schemeClr val="accent5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'ABRIL 2026'!$E$92:$E$96</c15:sqref>
                        </c15:formulaRef>
                      </c:ext>
                    </c:extLst>
                    <c:strCache>
                      <c:ptCount val="5"/>
                      <c:pt idx="0">
                        <c:v>VIA CORREO ELECTRONICO</c:v>
                      </c:pt>
                      <c:pt idx="1">
                        <c:v>VÍA PNT</c:v>
                      </c:pt>
                      <c:pt idx="2">
                        <c:v>REPRODUCCIÓN DE DOCUMENTOS (COPIA SIMPLE, COPIA CERTIFICADA, PLANO SIMPLE Y PLANO CERTIFICADO)</c:v>
                      </c:pt>
                      <c:pt idx="3">
                        <c:v>FORMATO DIGITAL</c:v>
                      </c:pt>
                      <c:pt idx="4">
                        <c:v>CONSULTA DIRECTA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'ABRIL 2026'!$H$92:$H$96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AE6-479E-9B9F-22A0B051B435}"/>
                  </c:ext>
                </c:extLst>
              </c15:ser>
            </c15:filteredBarSeries>
          </c:ext>
        </c:extLst>
      </c:barChart>
      <c:catAx>
        <c:axId val="-1617554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9184"/>
        <c:crosses val="autoZero"/>
        <c:auto val="1"/>
        <c:lblAlgn val="ctr"/>
        <c:lblOffset val="100"/>
        <c:noMultiLvlLbl val="0"/>
      </c:catAx>
      <c:valAx>
        <c:axId val="-1617549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4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/>
              <a:t>TIPO DE INFORMACIÓN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'ABRIL 2026'!$E$145:$E$148</c:f>
              <c:strCache>
                <c:ptCount val="4"/>
                <c:pt idx="0">
                  <c:v>ORDINARIA</c:v>
                </c:pt>
                <c:pt idx="1">
                  <c:v>FUNDAMENTAL</c:v>
                </c:pt>
                <c:pt idx="2">
                  <c:v>RESERVADA</c:v>
                </c:pt>
                <c:pt idx="3">
                  <c:v>CONFIDENCIAL</c:v>
                </c:pt>
              </c:strCache>
            </c:strRef>
          </c:cat>
          <c:val>
            <c:numRef>
              <c:f>'ABRIL 2026'!$I$145:$I$148</c:f>
              <c:numCache>
                <c:formatCode>General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37-4BE8-9C22-C3513666FF47}"/>
            </c:ext>
          </c:extLst>
        </c:ser>
        <c:ser>
          <c:idx val="4"/>
          <c:order val="4"/>
          <c:spPr>
            <a:gradFill rotWithShape="1">
              <a:gsLst>
                <a:gs pos="0">
                  <a:schemeClr val="accent5">
                    <a:shade val="53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53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53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53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'ABRIL 2026'!$E$145:$E$148</c:f>
              <c:strCache>
                <c:ptCount val="4"/>
                <c:pt idx="0">
                  <c:v>ORDINARIA</c:v>
                </c:pt>
                <c:pt idx="1">
                  <c:v>FUNDAMENTAL</c:v>
                </c:pt>
                <c:pt idx="2">
                  <c:v>RESERVADA</c:v>
                </c:pt>
                <c:pt idx="3">
                  <c:v>CONFIDENCIAL</c:v>
                </c:pt>
              </c:strCache>
            </c:strRef>
          </c:cat>
          <c:val>
            <c:numRef>
              <c:f>'ABRIL 2026'!$J$145:$J$148</c:f>
              <c:numCache>
                <c:formatCode>0%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37-4BE8-9C22-C3513666FF47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1617547552"/>
        <c:axId val="-161754102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54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54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54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54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'ABRIL 2026'!$E$145:$E$148</c15:sqref>
                        </c15:formulaRef>
                      </c:ext>
                    </c:extLst>
                    <c:strCache>
                      <c:ptCount val="4"/>
                      <c:pt idx="0">
                        <c:v>ORDINARIA</c:v>
                      </c:pt>
                      <c:pt idx="1">
                        <c:v>FUNDAMENTAL</c:v>
                      </c:pt>
                      <c:pt idx="2">
                        <c:v>RESERVADA</c:v>
                      </c:pt>
                      <c:pt idx="3">
                        <c:v>CONFIDENCIAL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'ABRIL 2026'!$F$145:$F$148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C137-4BE8-9C22-C3513666FF47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gradFill rotWithShape="1">
                    <a:gsLst>
                      <a:gs pos="0">
                        <a:schemeClr val="accent5">
                          <a:tint val="77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7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7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7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'ABRIL 2026'!$E$145:$E$148</c15:sqref>
                        </c15:formulaRef>
                      </c:ext>
                    </c:extLst>
                    <c:strCache>
                      <c:ptCount val="4"/>
                      <c:pt idx="0">
                        <c:v>ORDINARIA</c:v>
                      </c:pt>
                      <c:pt idx="1">
                        <c:v>FUNDAMENTAL</c:v>
                      </c:pt>
                      <c:pt idx="2">
                        <c:v>RESERVADA</c:v>
                      </c:pt>
                      <c:pt idx="3">
                        <c:v>CONFIDENCIAL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'ABRIL 2026'!$G$145:$G$148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C137-4BE8-9C22-C3513666FF47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gradFill rotWithShape="1">
                    <a:gsLst>
                      <a:gs pos="0">
                        <a:schemeClr val="accent5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'ABRIL 2026'!$E$145:$E$148</c15:sqref>
                        </c15:formulaRef>
                      </c:ext>
                    </c:extLst>
                    <c:strCache>
                      <c:ptCount val="4"/>
                      <c:pt idx="0">
                        <c:v>ORDINARIA</c:v>
                      </c:pt>
                      <c:pt idx="1">
                        <c:v>FUNDAMENTAL</c:v>
                      </c:pt>
                      <c:pt idx="2">
                        <c:v>RESERVADA</c:v>
                      </c:pt>
                      <c:pt idx="3">
                        <c:v>CONFIDENCIAL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'ABRIL 2026'!$H$145:$H$148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C137-4BE8-9C22-C3513666FF47}"/>
                  </c:ext>
                </c:extLst>
              </c15:ser>
            </c15:filteredBarSeries>
          </c:ext>
        </c:extLst>
      </c:barChart>
      <c:catAx>
        <c:axId val="-1617547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1024"/>
        <c:crosses val="autoZero"/>
        <c:auto val="1"/>
        <c:lblAlgn val="ctr"/>
        <c:lblOffset val="100"/>
        <c:noMultiLvlLbl val="0"/>
      </c:catAx>
      <c:valAx>
        <c:axId val="-1617541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7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/>
              <a:t>TIPO DE RESPUESTAS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4"/>
          <c:order val="4"/>
          <c:spPr>
            <a:gradFill rotWithShape="1">
              <a:gsLst>
                <a:gs pos="0">
                  <a:schemeClr val="accent5">
                    <a:shade val="70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0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0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0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'ENERO 2026'!$E$44:$E$59</c:f>
              <c:strCache>
                <c:ptCount val="16"/>
                <c:pt idx="0">
                  <c:v>SE TIENE POR NO PRESENTADA ( NO CUMPLIÓ PREVENCIÓN)</c:v>
                </c:pt>
                <c:pt idx="1">
                  <c:v>NO CUMPLIO CON LOS EXTREMOS DEL ARTÍCULO 79 (REQUISITOS)</c:v>
                </c:pt>
                <c:pt idx="2">
                  <c:v>INCOMPETENCIA </c:v>
                </c:pt>
                <c:pt idx="3">
                  <c:v>NEGATIVA POR INEXISTENCIA</c:v>
                </c:pt>
                <c:pt idx="4">
                  <c:v>NEGATIVA CONFIDENCIAL E INEXISTENTE</c:v>
                </c:pt>
                <c:pt idx="5">
                  <c:v>AFIRMATIVO</c:v>
                </c:pt>
                <c:pt idx="6">
                  <c:v>AFIRMATIVO PARCIAL POR CONFIDENCIALIDAD </c:v>
                </c:pt>
                <c:pt idx="7">
                  <c:v>NEGATIVA POR CONFIDENCIALIDAD Y RESERVADA</c:v>
                </c:pt>
                <c:pt idx="8">
                  <c:v>AFIRMATIVO PARCIAL POR CONFIDENCIALIDAD E INEXISTENCIA</c:v>
                </c:pt>
                <c:pt idx="9">
                  <c:v>AFIRMATIVO PARCIAL POR CONFIDENCIALIDAD, RESERVA E INEXISTENCIA</c:v>
                </c:pt>
                <c:pt idx="10">
                  <c:v>AFIRMATIVO PARCIAL POR INEXISTENCIA</c:v>
                </c:pt>
                <c:pt idx="11">
                  <c:v>AFIRMATIVO PARCIAL POR RESERVA</c:v>
                </c:pt>
                <c:pt idx="12">
                  <c:v>AFIRMATIVO PARCIAL POR RESERVA Y CONFIDENCIALIDAD</c:v>
                </c:pt>
                <c:pt idx="13">
                  <c:v>AFIRMATIVO PARCIAL POR RESERVA E INEXISTENCIA</c:v>
                </c:pt>
                <c:pt idx="14">
                  <c:v>NEGATIVA  POR RESERVA</c:v>
                </c:pt>
                <c:pt idx="15">
                  <c:v>PREVENCIÓN ENTRAMITE</c:v>
                </c:pt>
              </c:strCache>
            </c:strRef>
          </c:cat>
          <c:val>
            <c:numRef>
              <c:f>'ENERO 2026'!$J$44:$J$59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069-462C-8584-660E325B6B8E}"/>
            </c:ext>
          </c:extLst>
        </c:ser>
        <c:ser>
          <c:idx val="5"/>
          <c:order val="5"/>
          <c:spPr>
            <a:gradFill rotWithShape="1">
              <a:gsLst>
                <a:gs pos="0">
                  <a:schemeClr val="accent5">
                    <a:shade val="50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50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50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50000"/>
                  <a:shade val="95000"/>
                </a:schemeClr>
              </a:solidFill>
              <a:round/>
            </a:ln>
            <a:effectLst/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C7-45EF-BF0E-F06D04FEDF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'ENERO 2026'!$E$44:$E$59</c:f>
              <c:strCache>
                <c:ptCount val="16"/>
                <c:pt idx="0">
                  <c:v>SE TIENE POR NO PRESENTADA ( NO CUMPLIÓ PREVENCIÓN)</c:v>
                </c:pt>
                <c:pt idx="1">
                  <c:v>NO CUMPLIO CON LOS EXTREMOS DEL ARTÍCULO 79 (REQUISITOS)</c:v>
                </c:pt>
                <c:pt idx="2">
                  <c:v>INCOMPETENCIA </c:v>
                </c:pt>
                <c:pt idx="3">
                  <c:v>NEGATIVA POR INEXISTENCIA</c:v>
                </c:pt>
                <c:pt idx="4">
                  <c:v>NEGATIVA CONFIDENCIAL E INEXISTENTE</c:v>
                </c:pt>
                <c:pt idx="5">
                  <c:v>AFIRMATIVO</c:v>
                </c:pt>
                <c:pt idx="6">
                  <c:v>AFIRMATIVO PARCIAL POR CONFIDENCIALIDAD </c:v>
                </c:pt>
                <c:pt idx="7">
                  <c:v>NEGATIVA POR CONFIDENCIALIDAD Y RESERVADA</c:v>
                </c:pt>
                <c:pt idx="8">
                  <c:v>AFIRMATIVO PARCIAL POR CONFIDENCIALIDAD E INEXISTENCIA</c:v>
                </c:pt>
                <c:pt idx="9">
                  <c:v>AFIRMATIVO PARCIAL POR CONFIDENCIALIDAD, RESERVA E INEXISTENCIA</c:v>
                </c:pt>
                <c:pt idx="10">
                  <c:v>AFIRMATIVO PARCIAL POR INEXISTENCIA</c:v>
                </c:pt>
                <c:pt idx="11">
                  <c:v>AFIRMATIVO PARCIAL POR RESERVA</c:v>
                </c:pt>
                <c:pt idx="12">
                  <c:v>AFIRMATIVO PARCIAL POR RESERVA Y CONFIDENCIALIDAD</c:v>
                </c:pt>
                <c:pt idx="13">
                  <c:v>AFIRMATIVO PARCIAL POR RESERVA E INEXISTENCIA</c:v>
                </c:pt>
                <c:pt idx="14">
                  <c:v>NEGATIVA  POR RESERVA</c:v>
                </c:pt>
                <c:pt idx="15">
                  <c:v>PREVENCIÓN ENTRAMITE</c:v>
                </c:pt>
              </c:strCache>
            </c:strRef>
          </c:cat>
          <c:val>
            <c:numRef>
              <c:f>'ENERO 2026'!$K$44:$K$59</c:f>
              <c:numCache>
                <c:formatCode>0%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069-462C-8584-660E325B6B8E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-1617541568"/>
        <c:axId val="-161755353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50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50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50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50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'ENERO 2026'!$E$44:$E$59</c15:sqref>
                        </c15:formulaRef>
                      </c:ext>
                    </c:extLst>
                    <c:strCache>
                      <c:ptCount val="16"/>
                      <c:pt idx="0">
                        <c:v>SE TIENE POR NO PRESENTADA ( NO CUMPLIÓ PREVENCIÓN)</c:v>
                      </c:pt>
                      <c:pt idx="1">
                        <c:v>NO CUMPLIO CON LOS EXTREMOS DEL ARTÍCULO 79 (REQUISITOS)</c:v>
                      </c:pt>
                      <c:pt idx="2">
                        <c:v>INCOMPETENCIA </c:v>
                      </c:pt>
                      <c:pt idx="3">
                        <c:v>NEGATIVA POR INEXISTENCIA</c:v>
                      </c:pt>
                      <c:pt idx="4">
                        <c:v>NEGATIVA CONFIDENCIAL E INEXISTENTE</c:v>
                      </c:pt>
                      <c:pt idx="5">
                        <c:v>AFIRMATIVO</c:v>
                      </c:pt>
                      <c:pt idx="6">
                        <c:v>AFIRMATIVO PARCIAL POR CONFIDENCIALIDAD </c:v>
                      </c:pt>
                      <c:pt idx="7">
                        <c:v>NEGATIVA POR CONFIDENCIALIDAD Y RESERVADA</c:v>
                      </c:pt>
                      <c:pt idx="8">
                        <c:v>AFIRMATIVO PARCIAL POR CONFIDENCIALIDAD E INEXISTENCIA</c:v>
                      </c:pt>
                      <c:pt idx="9">
                        <c:v>AFIRMATIVO PARCIAL POR CONFIDENCIALIDAD, RESERVA E INEXISTENCIA</c:v>
                      </c:pt>
                      <c:pt idx="10">
                        <c:v>AFIRMATIVO PARCIAL POR INEXISTENCIA</c:v>
                      </c:pt>
                      <c:pt idx="11">
                        <c:v>AFIRMATIVO PARCIAL POR RESERVA</c:v>
                      </c:pt>
                      <c:pt idx="12">
                        <c:v>AFIRMATIVO PARCIAL POR RESERVA Y CONFIDENCIALIDAD</c:v>
                      </c:pt>
                      <c:pt idx="13">
                        <c:v>AFIRMATIVO PARCIAL POR RESERVA E INEXISTENCIA</c:v>
                      </c:pt>
                      <c:pt idx="14">
                        <c:v>NEGATIVA  POR RESERVA</c:v>
                      </c:pt>
                      <c:pt idx="15">
                        <c:v>PREVENCIÓN ENTRAMITE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'ENERO 2026'!$F$44:$F$59</c15:sqref>
                        </c15:formulaRef>
                      </c:ext>
                    </c:extLst>
                    <c:numCache>
                      <c:formatCode>General</c:formatCode>
                      <c:ptCount val="16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069-462C-8584-660E325B6B8E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gradFill rotWithShape="1">
                    <a:gsLst>
                      <a:gs pos="0">
                        <a:schemeClr val="accent5">
                          <a:tint val="70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0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0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0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'ENERO 2026'!$E$44:$E$59</c15:sqref>
                        </c15:formulaRef>
                      </c:ext>
                    </c:extLst>
                    <c:strCache>
                      <c:ptCount val="16"/>
                      <c:pt idx="0">
                        <c:v>SE TIENE POR NO PRESENTADA ( NO CUMPLIÓ PREVENCIÓN)</c:v>
                      </c:pt>
                      <c:pt idx="1">
                        <c:v>NO CUMPLIO CON LOS EXTREMOS DEL ARTÍCULO 79 (REQUISITOS)</c:v>
                      </c:pt>
                      <c:pt idx="2">
                        <c:v>INCOMPETENCIA </c:v>
                      </c:pt>
                      <c:pt idx="3">
                        <c:v>NEGATIVA POR INEXISTENCIA</c:v>
                      </c:pt>
                      <c:pt idx="4">
                        <c:v>NEGATIVA CONFIDENCIAL E INEXISTENTE</c:v>
                      </c:pt>
                      <c:pt idx="5">
                        <c:v>AFIRMATIVO</c:v>
                      </c:pt>
                      <c:pt idx="6">
                        <c:v>AFIRMATIVO PARCIAL POR CONFIDENCIALIDAD </c:v>
                      </c:pt>
                      <c:pt idx="7">
                        <c:v>NEGATIVA POR CONFIDENCIALIDAD Y RESERVADA</c:v>
                      </c:pt>
                      <c:pt idx="8">
                        <c:v>AFIRMATIVO PARCIAL POR CONFIDENCIALIDAD E INEXISTENCIA</c:v>
                      </c:pt>
                      <c:pt idx="9">
                        <c:v>AFIRMATIVO PARCIAL POR CONFIDENCIALIDAD, RESERVA E INEXISTENCIA</c:v>
                      </c:pt>
                      <c:pt idx="10">
                        <c:v>AFIRMATIVO PARCIAL POR INEXISTENCIA</c:v>
                      </c:pt>
                      <c:pt idx="11">
                        <c:v>AFIRMATIVO PARCIAL POR RESERVA</c:v>
                      </c:pt>
                      <c:pt idx="12">
                        <c:v>AFIRMATIVO PARCIAL POR RESERVA Y CONFIDENCIALIDAD</c:v>
                      </c:pt>
                      <c:pt idx="13">
                        <c:v>AFIRMATIVO PARCIAL POR RESERVA E INEXISTENCIA</c:v>
                      </c:pt>
                      <c:pt idx="14">
                        <c:v>NEGATIVA  POR RESERVA</c:v>
                      </c:pt>
                      <c:pt idx="15">
                        <c:v>PREVENCIÓN ENTRAMITE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'ENERO 2026'!$G$44:$G$59</c15:sqref>
                        </c15:formulaRef>
                      </c:ext>
                    </c:extLst>
                    <c:numCache>
                      <c:formatCode>General</c:formatCode>
                      <c:ptCount val="16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069-462C-8584-660E325B6B8E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gradFill rotWithShape="1">
                    <a:gsLst>
                      <a:gs pos="0">
                        <a:schemeClr val="accent5">
                          <a:tint val="90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90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90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90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'ENERO 2026'!$E$44:$E$59</c15:sqref>
                        </c15:formulaRef>
                      </c:ext>
                    </c:extLst>
                    <c:strCache>
                      <c:ptCount val="16"/>
                      <c:pt idx="0">
                        <c:v>SE TIENE POR NO PRESENTADA ( NO CUMPLIÓ PREVENCIÓN)</c:v>
                      </c:pt>
                      <c:pt idx="1">
                        <c:v>NO CUMPLIO CON LOS EXTREMOS DEL ARTÍCULO 79 (REQUISITOS)</c:v>
                      </c:pt>
                      <c:pt idx="2">
                        <c:v>INCOMPETENCIA </c:v>
                      </c:pt>
                      <c:pt idx="3">
                        <c:v>NEGATIVA POR INEXISTENCIA</c:v>
                      </c:pt>
                      <c:pt idx="4">
                        <c:v>NEGATIVA CONFIDENCIAL E INEXISTENTE</c:v>
                      </c:pt>
                      <c:pt idx="5">
                        <c:v>AFIRMATIVO</c:v>
                      </c:pt>
                      <c:pt idx="6">
                        <c:v>AFIRMATIVO PARCIAL POR CONFIDENCIALIDAD </c:v>
                      </c:pt>
                      <c:pt idx="7">
                        <c:v>NEGATIVA POR CONFIDENCIALIDAD Y RESERVADA</c:v>
                      </c:pt>
                      <c:pt idx="8">
                        <c:v>AFIRMATIVO PARCIAL POR CONFIDENCIALIDAD E INEXISTENCIA</c:v>
                      </c:pt>
                      <c:pt idx="9">
                        <c:v>AFIRMATIVO PARCIAL POR CONFIDENCIALIDAD, RESERVA E INEXISTENCIA</c:v>
                      </c:pt>
                      <c:pt idx="10">
                        <c:v>AFIRMATIVO PARCIAL POR INEXISTENCIA</c:v>
                      </c:pt>
                      <c:pt idx="11">
                        <c:v>AFIRMATIVO PARCIAL POR RESERVA</c:v>
                      </c:pt>
                      <c:pt idx="12">
                        <c:v>AFIRMATIVO PARCIAL POR RESERVA Y CONFIDENCIALIDAD</c:v>
                      </c:pt>
                      <c:pt idx="13">
                        <c:v>AFIRMATIVO PARCIAL POR RESERVA E INEXISTENCIA</c:v>
                      </c:pt>
                      <c:pt idx="14">
                        <c:v>NEGATIVA  POR RESERVA</c:v>
                      </c:pt>
                      <c:pt idx="15">
                        <c:v>PREVENCIÓN ENTRAMITE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'ENERO 2026'!$H$44:$H$59</c15:sqref>
                        </c15:formulaRef>
                      </c:ext>
                    </c:extLst>
                    <c:numCache>
                      <c:formatCode>General</c:formatCode>
                      <c:ptCount val="16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069-462C-8584-660E325B6B8E}"/>
                  </c:ext>
                </c:extLst>
              </c15:ser>
            </c15:filteredBarSeries>
            <c15:filteredBarSeries>
              <c15:ser>
                <c:idx val="3"/>
                <c:order val="3"/>
                <c:spPr>
                  <a:gradFill rotWithShape="1">
                    <a:gsLst>
                      <a:gs pos="0">
                        <a:schemeClr val="accent5">
                          <a:shade val="90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shade val="90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shade val="90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shade val="90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'ENERO 2026'!$E$44:$E$59</c15:sqref>
                        </c15:formulaRef>
                      </c:ext>
                    </c:extLst>
                    <c:strCache>
                      <c:ptCount val="16"/>
                      <c:pt idx="0">
                        <c:v>SE TIENE POR NO PRESENTADA ( NO CUMPLIÓ PREVENCIÓN)</c:v>
                      </c:pt>
                      <c:pt idx="1">
                        <c:v>NO CUMPLIO CON LOS EXTREMOS DEL ARTÍCULO 79 (REQUISITOS)</c:v>
                      </c:pt>
                      <c:pt idx="2">
                        <c:v>INCOMPETENCIA </c:v>
                      </c:pt>
                      <c:pt idx="3">
                        <c:v>NEGATIVA POR INEXISTENCIA</c:v>
                      </c:pt>
                      <c:pt idx="4">
                        <c:v>NEGATIVA CONFIDENCIAL E INEXISTENTE</c:v>
                      </c:pt>
                      <c:pt idx="5">
                        <c:v>AFIRMATIVO</c:v>
                      </c:pt>
                      <c:pt idx="6">
                        <c:v>AFIRMATIVO PARCIAL POR CONFIDENCIALIDAD </c:v>
                      </c:pt>
                      <c:pt idx="7">
                        <c:v>NEGATIVA POR CONFIDENCIALIDAD Y RESERVADA</c:v>
                      </c:pt>
                      <c:pt idx="8">
                        <c:v>AFIRMATIVO PARCIAL POR CONFIDENCIALIDAD E INEXISTENCIA</c:v>
                      </c:pt>
                      <c:pt idx="9">
                        <c:v>AFIRMATIVO PARCIAL POR CONFIDENCIALIDAD, RESERVA E INEXISTENCIA</c:v>
                      </c:pt>
                      <c:pt idx="10">
                        <c:v>AFIRMATIVO PARCIAL POR INEXISTENCIA</c:v>
                      </c:pt>
                      <c:pt idx="11">
                        <c:v>AFIRMATIVO PARCIAL POR RESERVA</c:v>
                      </c:pt>
                      <c:pt idx="12">
                        <c:v>AFIRMATIVO PARCIAL POR RESERVA Y CONFIDENCIALIDAD</c:v>
                      </c:pt>
                      <c:pt idx="13">
                        <c:v>AFIRMATIVO PARCIAL POR RESERVA E INEXISTENCIA</c:v>
                      </c:pt>
                      <c:pt idx="14">
                        <c:v>NEGATIVA  POR RESERVA</c:v>
                      </c:pt>
                      <c:pt idx="15">
                        <c:v>PREVENCIÓN ENTRAMITE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'ENERO 2026'!$I$44:$I$59</c15:sqref>
                        </c15:formulaRef>
                      </c:ext>
                    </c:extLst>
                    <c:numCache>
                      <c:formatCode>General</c:formatCode>
                      <c:ptCount val="16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069-462C-8584-660E325B6B8E}"/>
                  </c:ext>
                </c:extLst>
              </c15:ser>
            </c15:filteredBarSeries>
          </c:ext>
        </c:extLst>
      </c:barChart>
      <c:catAx>
        <c:axId val="-1617541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3536"/>
        <c:crosses val="autoZero"/>
        <c:auto val="1"/>
        <c:lblAlgn val="ctr"/>
        <c:lblOffset val="100"/>
        <c:noMultiLvlLbl val="0"/>
      </c:catAx>
      <c:valAx>
        <c:axId val="-1617553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1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/>
              <a:t>INFORMACIÓN</a:t>
            </a:r>
            <a:r>
              <a:rPr lang="es-MX" b="1" baseline="0"/>
              <a:t> POR TEMÁTICA</a:t>
            </a:r>
            <a:endParaRPr lang="es-MX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'ABRIL 2026'!$E$174:$E$177</c:f>
              <c:strCache>
                <c:ptCount val="4"/>
                <c:pt idx="0">
                  <c:v>ECONOMICA ADMINISTRATIVA</c:v>
                </c:pt>
                <c:pt idx="1">
                  <c:v>TRAMITE</c:v>
                </c:pt>
                <c:pt idx="2">
                  <c:v>SERV. PUB.</c:v>
                </c:pt>
                <c:pt idx="3">
                  <c:v>LEGAL</c:v>
                </c:pt>
              </c:strCache>
            </c:strRef>
          </c:cat>
          <c:val>
            <c:numRef>
              <c:f>'ABRIL 2026'!$I$174:$I$177</c:f>
              <c:numCache>
                <c:formatCode>General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F8-4513-9BD1-274ABF8F4EE6}"/>
            </c:ext>
          </c:extLst>
        </c:ser>
        <c:ser>
          <c:idx val="4"/>
          <c:order val="4"/>
          <c:spPr>
            <a:gradFill rotWithShape="1">
              <a:gsLst>
                <a:gs pos="0">
                  <a:schemeClr val="accent5">
                    <a:shade val="53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53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53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53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'ABRIL 2026'!$E$174:$E$177</c:f>
              <c:strCache>
                <c:ptCount val="4"/>
                <c:pt idx="0">
                  <c:v>ECONOMICA ADMINISTRATIVA</c:v>
                </c:pt>
                <c:pt idx="1">
                  <c:v>TRAMITE</c:v>
                </c:pt>
                <c:pt idx="2">
                  <c:v>SERV. PUB.</c:v>
                </c:pt>
                <c:pt idx="3">
                  <c:v>LEGAL</c:v>
                </c:pt>
              </c:strCache>
            </c:strRef>
          </c:cat>
          <c:val>
            <c:numRef>
              <c:f>'ABRIL 2026'!$J$174:$J$177</c:f>
              <c:numCache>
                <c:formatCode>0%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F8-4513-9BD1-274ABF8F4EE6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1617546464"/>
        <c:axId val="-161755571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54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54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54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54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'ABRIL 2026'!$E$174:$E$177</c15:sqref>
                        </c15:formulaRef>
                      </c:ext>
                    </c:extLst>
                    <c:strCache>
                      <c:ptCount val="4"/>
                      <c:pt idx="0">
                        <c:v>ECONOMICA ADMINISTRATIVA</c:v>
                      </c:pt>
                      <c:pt idx="1">
                        <c:v>TRAMITE</c:v>
                      </c:pt>
                      <c:pt idx="2">
                        <c:v>SERV. PUB.</c:v>
                      </c:pt>
                      <c:pt idx="3">
                        <c:v>LEGAL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'ABRIL 2026'!$F$174:$F$177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2DF8-4513-9BD1-274ABF8F4EE6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gradFill rotWithShape="1">
                    <a:gsLst>
                      <a:gs pos="0">
                        <a:schemeClr val="accent5">
                          <a:tint val="77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7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7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7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'ABRIL 2026'!$E$174:$E$177</c15:sqref>
                        </c15:formulaRef>
                      </c:ext>
                    </c:extLst>
                    <c:strCache>
                      <c:ptCount val="4"/>
                      <c:pt idx="0">
                        <c:v>ECONOMICA ADMINISTRATIVA</c:v>
                      </c:pt>
                      <c:pt idx="1">
                        <c:v>TRAMITE</c:v>
                      </c:pt>
                      <c:pt idx="2">
                        <c:v>SERV. PUB.</c:v>
                      </c:pt>
                      <c:pt idx="3">
                        <c:v>LEGAL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'ABRIL 2026'!$G$174:$G$177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2DF8-4513-9BD1-274ABF8F4EE6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gradFill rotWithShape="1">
                    <a:gsLst>
                      <a:gs pos="0">
                        <a:schemeClr val="accent5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'ABRIL 2026'!$E$174:$E$177</c15:sqref>
                        </c15:formulaRef>
                      </c:ext>
                    </c:extLst>
                    <c:strCache>
                      <c:ptCount val="4"/>
                      <c:pt idx="0">
                        <c:v>ECONOMICA ADMINISTRATIVA</c:v>
                      </c:pt>
                      <c:pt idx="1">
                        <c:v>TRAMITE</c:v>
                      </c:pt>
                      <c:pt idx="2">
                        <c:v>SERV. PUB.</c:v>
                      </c:pt>
                      <c:pt idx="3">
                        <c:v>LEGAL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'ABRIL 2026'!$H$174:$H$177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2DF8-4513-9BD1-274ABF8F4EE6}"/>
                  </c:ext>
                </c:extLst>
              </c15:ser>
            </c15:filteredBarSeries>
          </c:ext>
        </c:extLst>
      </c:barChart>
      <c:catAx>
        <c:axId val="-1617546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5712"/>
        <c:crosses val="autoZero"/>
        <c:auto val="1"/>
        <c:lblAlgn val="ctr"/>
        <c:lblOffset val="100"/>
        <c:noMultiLvlLbl val="0"/>
      </c:catAx>
      <c:valAx>
        <c:axId val="-1617555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6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/>
              <a:t>NOTIFICACIONES DE RESPUESTA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'ABRIL 2026'!$E$201:$E$204</c:f>
              <c:strCache>
                <c:ptCount val="4"/>
                <c:pt idx="0">
                  <c:v>PNT</c:v>
                </c:pt>
                <c:pt idx="1">
                  <c:v>CORREO ELECTRONICO</c:v>
                </c:pt>
                <c:pt idx="2">
                  <c:v>NOTIFICACIÓN PERSONAL</c:v>
                </c:pt>
                <c:pt idx="3">
                  <c:v>LISTAS</c:v>
                </c:pt>
              </c:strCache>
            </c:strRef>
          </c:cat>
          <c:val>
            <c:numRef>
              <c:f>'ABRIL 2026'!$I$201:$I$204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2B-44CB-B9CE-7F8DE5296F6B}"/>
            </c:ext>
          </c:extLst>
        </c:ser>
        <c:ser>
          <c:idx val="4"/>
          <c:order val="4"/>
          <c:spPr>
            <a:gradFill rotWithShape="1">
              <a:gsLst>
                <a:gs pos="0">
                  <a:schemeClr val="accent5">
                    <a:shade val="53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53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53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53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'ABRIL 2026'!$E$201:$E$204</c:f>
              <c:strCache>
                <c:ptCount val="4"/>
                <c:pt idx="0">
                  <c:v>PNT</c:v>
                </c:pt>
                <c:pt idx="1">
                  <c:v>CORREO ELECTRONICO</c:v>
                </c:pt>
                <c:pt idx="2">
                  <c:v>NOTIFICACIÓN PERSONAL</c:v>
                </c:pt>
                <c:pt idx="3">
                  <c:v>LISTAS</c:v>
                </c:pt>
              </c:strCache>
            </c:strRef>
          </c:cat>
          <c:val>
            <c:numRef>
              <c:f>'ABRIL 2026'!$J$201:$J$204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2B-44CB-B9CE-7F8DE5296F6B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1617544288"/>
        <c:axId val="-161754320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54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54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54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54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'ABRIL 2026'!$E$201:$E$204</c15:sqref>
                        </c15:formulaRef>
                      </c:ext>
                    </c:extLst>
                    <c:strCache>
                      <c:ptCount val="4"/>
                      <c:pt idx="0">
                        <c:v>PNT</c:v>
                      </c:pt>
                      <c:pt idx="1">
                        <c:v>CORREO ELECTRONICO</c:v>
                      </c:pt>
                      <c:pt idx="2">
                        <c:v>NOTIFICACIÓN PERSONAL</c:v>
                      </c:pt>
                      <c:pt idx="3">
                        <c:v>LISTAS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'ABRIL 2026'!$F$201:$F$204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DB2B-44CB-B9CE-7F8DE5296F6B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gradFill rotWithShape="1">
                    <a:gsLst>
                      <a:gs pos="0">
                        <a:schemeClr val="accent5">
                          <a:tint val="77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7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7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7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'ABRIL 2026'!$E$201:$E$204</c15:sqref>
                        </c15:formulaRef>
                      </c:ext>
                    </c:extLst>
                    <c:strCache>
                      <c:ptCount val="4"/>
                      <c:pt idx="0">
                        <c:v>PNT</c:v>
                      </c:pt>
                      <c:pt idx="1">
                        <c:v>CORREO ELECTRONICO</c:v>
                      </c:pt>
                      <c:pt idx="2">
                        <c:v>NOTIFICACIÓN PERSONAL</c:v>
                      </c:pt>
                      <c:pt idx="3">
                        <c:v>LISTAS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'ABRIL 2026'!$G$201:$G$204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B2B-44CB-B9CE-7F8DE5296F6B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gradFill rotWithShape="1">
                    <a:gsLst>
                      <a:gs pos="0">
                        <a:schemeClr val="accent5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'ABRIL 2026'!$E$201:$E$204</c15:sqref>
                        </c15:formulaRef>
                      </c:ext>
                    </c:extLst>
                    <c:strCache>
                      <c:ptCount val="4"/>
                      <c:pt idx="0">
                        <c:v>PNT</c:v>
                      </c:pt>
                      <c:pt idx="1">
                        <c:v>CORREO ELECTRONICO</c:v>
                      </c:pt>
                      <c:pt idx="2">
                        <c:v>NOTIFICACIÓN PERSONAL</c:v>
                      </c:pt>
                      <c:pt idx="3">
                        <c:v>LISTAS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'ABRIL 2026'!$H$201:$H$204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DB2B-44CB-B9CE-7F8DE5296F6B}"/>
                  </c:ext>
                </c:extLst>
              </c15:ser>
            </c15:filteredBarSeries>
          </c:ext>
        </c:extLst>
      </c:barChart>
      <c:catAx>
        <c:axId val="-1617544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3200"/>
        <c:crosses val="autoZero"/>
        <c:auto val="1"/>
        <c:lblAlgn val="ctr"/>
        <c:lblOffset val="100"/>
        <c:noMultiLvlLbl val="0"/>
      </c:catAx>
      <c:valAx>
        <c:axId val="-1617543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4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r>
              <a:rPr lang="en-US" b="1">
                <a:latin typeface="Century Gothic" panose="020B0502020202020204" pitchFamily="34" charset="0"/>
              </a:rPr>
              <a:t>Solicitudes atendidas por Unidad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1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'ABRIL 2026'!$E$226:$E$230</c:f>
              <c:strCache>
                <c:ptCount val="5"/>
                <c:pt idx="0">
                  <c:v>Unidad de Planeación </c:v>
                </c:pt>
                <c:pt idx="1">
                  <c:v>Unidad de Administración</c:v>
                </c:pt>
                <c:pt idx="2">
                  <c:v>Unidad de Programas para la Igualdad Sustantiva</c:v>
                </c:pt>
                <c:pt idx="3">
                  <c:v>Unidad Jurídica, Transparencia y Buenas Prácticas </c:v>
                </c:pt>
                <c:pt idx="4">
                  <c:v>Órgano de Control Interno</c:v>
                </c:pt>
              </c:strCache>
            </c:strRef>
          </c:cat>
          <c:val>
            <c:numRef>
              <c:f>'ABRIL 2026'!$H$226:$H$230</c:f>
              <c:numCache>
                <c:formatCode>General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38-4723-B74A-ABAECBAECA9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-1617552992"/>
        <c:axId val="-161618462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77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7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7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7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'ABRIL 2026'!$E$226:$E$230</c15:sqref>
                        </c15:formulaRef>
                      </c:ext>
                    </c:extLst>
                    <c:strCache>
                      <c:ptCount val="5"/>
                      <c:pt idx="0">
                        <c:v>Unidad de Planeación </c:v>
                      </c:pt>
                      <c:pt idx="1">
                        <c:v>Unidad de Administración</c:v>
                      </c:pt>
                      <c:pt idx="2">
                        <c:v>Unidad de Programas para la Igualdad Sustantiva</c:v>
                      </c:pt>
                      <c:pt idx="3">
                        <c:v>Unidad Jurídica, Transparencia y Buenas Prácticas </c:v>
                      </c:pt>
                      <c:pt idx="4">
                        <c:v>Órgano de Control Interno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'ABRIL 2026'!$F$226:$F$230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1538-4723-B74A-ABAECBAECA9E}"/>
                  </c:ext>
                </c:extLst>
              </c15:ser>
            </c15:filteredBarSeries>
          </c:ext>
        </c:extLst>
      </c:barChart>
      <c:catAx>
        <c:axId val="-16175529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MX"/>
          </a:p>
        </c:txPr>
        <c:crossAx val="-1616184624"/>
        <c:crosses val="autoZero"/>
        <c:auto val="1"/>
        <c:lblAlgn val="ctr"/>
        <c:lblOffset val="100"/>
        <c:noMultiLvlLbl val="0"/>
      </c:catAx>
      <c:valAx>
        <c:axId val="-16161846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2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SOLICITUDES POR TIPO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tint val="77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tint val="77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tint val="77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tint val="77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'MAYO 2026'!$C$21:$F$21</c:f>
              <c:strCache>
                <c:ptCount val="4"/>
                <c:pt idx="0">
                  <c:v>PNT</c:v>
                </c:pt>
                <c:pt idx="1">
                  <c:v>MANUALES</c:v>
                </c:pt>
                <c:pt idx="2">
                  <c:v>CORREO</c:v>
                </c:pt>
                <c:pt idx="3">
                  <c:v>TOTAL</c:v>
                </c:pt>
              </c:strCache>
            </c:strRef>
          </c:cat>
          <c:val>
            <c:numRef>
              <c:f>'MAYO 2026'!$C$22:$F$22</c:f>
              <c:numCache>
                <c:formatCode>General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D2-4CED-A3D4-1DF936370B6C}"/>
            </c:ext>
          </c:extLst>
        </c:ser>
        <c:ser>
          <c:idx val="1"/>
          <c:order val="1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'MAYO 2026'!$C$21:$F$21</c:f>
              <c:strCache>
                <c:ptCount val="4"/>
                <c:pt idx="0">
                  <c:v>PNT</c:v>
                </c:pt>
                <c:pt idx="1">
                  <c:v>MANUALES</c:v>
                </c:pt>
                <c:pt idx="2">
                  <c:v>CORREO</c:v>
                </c:pt>
                <c:pt idx="3">
                  <c:v>TOTAL</c:v>
                </c:pt>
              </c:strCache>
            </c:strRef>
          </c:cat>
          <c:val>
            <c:numRef>
              <c:f>'MAYO 2026'!$C$23:$F$23</c:f>
              <c:numCache>
                <c:formatCode>0%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D2-4CED-A3D4-1DF936370B6C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-1617554624"/>
        <c:axId val="-1617552448"/>
      </c:barChart>
      <c:catAx>
        <c:axId val="-16175546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2448"/>
        <c:crosses val="autoZero"/>
        <c:auto val="1"/>
        <c:lblAlgn val="ctr"/>
        <c:lblOffset val="100"/>
        <c:noMultiLvlLbl val="0"/>
      </c:catAx>
      <c:valAx>
        <c:axId val="-1617552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4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SOLICITUD POR GÉNERO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tint val="77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tint val="77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tint val="77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tint val="77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'MAYO 2026'!$H$21:$L$21</c:f>
              <c:strCache>
                <c:ptCount val="5"/>
                <c:pt idx="0">
                  <c:v>MASCULINO</c:v>
                </c:pt>
                <c:pt idx="1">
                  <c:v>FEMENINO</c:v>
                </c:pt>
                <c:pt idx="2">
                  <c:v>EMPRESAS</c:v>
                </c:pt>
                <c:pt idx="3">
                  <c:v>SEUDÓNIMO</c:v>
                </c:pt>
                <c:pt idx="4">
                  <c:v>TOTAL</c:v>
                </c:pt>
              </c:strCache>
            </c:strRef>
          </c:cat>
          <c:val>
            <c:numRef>
              <c:f>'MAYO 2026'!$H$22:$L$22</c:f>
              <c:numCache>
                <c:formatCode>General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28-49E9-A1A4-F964347AC936}"/>
            </c:ext>
          </c:extLst>
        </c:ser>
        <c:ser>
          <c:idx val="1"/>
          <c:order val="1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'MAYO 2026'!$H$21:$L$21</c:f>
              <c:strCache>
                <c:ptCount val="5"/>
                <c:pt idx="0">
                  <c:v>MASCULINO</c:v>
                </c:pt>
                <c:pt idx="1">
                  <c:v>FEMENINO</c:v>
                </c:pt>
                <c:pt idx="2">
                  <c:v>EMPRESAS</c:v>
                </c:pt>
                <c:pt idx="3">
                  <c:v>SEUDÓNIMO</c:v>
                </c:pt>
                <c:pt idx="4">
                  <c:v>TOTAL</c:v>
                </c:pt>
              </c:strCache>
            </c:strRef>
          </c:cat>
          <c:val>
            <c:numRef>
              <c:f>'MAYO 2026'!$H$23:$L$23</c:f>
              <c:numCache>
                <c:formatCode>0%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28-49E9-A1A4-F964347AC936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-1617542112"/>
        <c:axId val="-1617556256"/>
      </c:barChart>
      <c:catAx>
        <c:axId val="-16175421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6256"/>
        <c:crosses val="autoZero"/>
        <c:auto val="1"/>
        <c:lblAlgn val="ctr"/>
        <c:lblOffset val="100"/>
        <c:noMultiLvlLbl val="0"/>
      </c:catAx>
      <c:valAx>
        <c:axId val="-1617556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21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/>
              <a:t>TIPO DE RESPUESTAS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4"/>
          <c:order val="4"/>
          <c:spPr>
            <a:gradFill rotWithShape="1">
              <a:gsLst>
                <a:gs pos="0">
                  <a:schemeClr val="accent5">
                    <a:shade val="70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0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0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0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'MAYO 2026'!$E$44:$E$59</c:f>
              <c:strCache>
                <c:ptCount val="16"/>
                <c:pt idx="0">
                  <c:v>SE TIENE POR NO PRESENTADA ( NO CUMPLIÓ PREVENCIÓN)</c:v>
                </c:pt>
                <c:pt idx="1">
                  <c:v>NO CUMPLIO CON LOS EXTREMOS DEL ARTÍCULO 79 (REQUISITOS)</c:v>
                </c:pt>
                <c:pt idx="2">
                  <c:v>INCOMPETENCIA </c:v>
                </c:pt>
                <c:pt idx="3">
                  <c:v>NEGATIVA POR INEXISTENCIA</c:v>
                </c:pt>
                <c:pt idx="4">
                  <c:v>NEGATIVA CONFIDENCIAL E INEXISTENTE</c:v>
                </c:pt>
                <c:pt idx="5">
                  <c:v>AFIRMATIVO</c:v>
                </c:pt>
                <c:pt idx="6">
                  <c:v>AFIRMATIVO PARCIAL POR CONFIDENCIALIDAD </c:v>
                </c:pt>
                <c:pt idx="7">
                  <c:v>NEGATIVA POR CONFIDENCIALIDAD Y RESERVADA</c:v>
                </c:pt>
                <c:pt idx="8">
                  <c:v>AFIRMATIVO PARCIAL POR CONFIDENCIALIDAD E INEXISTENCIA</c:v>
                </c:pt>
                <c:pt idx="9">
                  <c:v>AFIRMATIVO PARCIAL POR CONFIDENCIALIDAD, RESERVA E INEXISTENCIA</c:v>
                </c:pt>
                <c:pt idx="10">
                  <c:v>AFIRMATIVO PARCIAL POR INEXISTENCIA</c:v>
                </c:pt>
                <c:pt idx="11">
                  <c:v>AFIRMATIVO PARCIAL POR RESERVA</c:v>
                </c:pt>
                <c:pt idx="12">
                  <c:v>AFIRMATIVO PARCIAL POR RESERVA Y CONFIDENCIALIDAD</c:v>
                </c:pt>
                <c:pt idx="13">
                  <c:v>AFIRMATIVO PARCIAL POR RESERVA E INEXISTENCIA</c:v>
                </c:pt>
                <c:pt idx="14">
                  <c:v>NEGATIVA  POR RESERVA</c:v>
                </c:pt>
                <c:pt idx="15">
                  <c:v>PREVENCIÓN ENTRAMITE</c:v>
                </c:pt>
              </c:strCache>
            </c:strRef>
          </c:cat>
          <c:val>
            <c:numRef>
              <c:f>'MAYO 2026'!$J$44:$J$59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38-44CB-9856-C1350AE99451}"/>
            </c:ext>
          </c:extLst>
        </c:ser>
        <c:ser>
          <c:idx val="5"/>
          <c:order val="5"/>
          <c:spPr>
            <a:gradFill rotWithShape="1">
              <a:gsLst>
                <a:gs pos="0">
                  <a:schemeClr val="accent5">
                    <a:shade val="50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50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50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50000"/>
                  <a:shade val="95000"/>
                </a:schemeClr>
              </a:solidFill>
              <a:round/>
            </a:ln>
            <a:effectLst/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38-44CB-9856-C1350AE994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'MAYO 2026'!$E$44:$E$59</c:f>
              <c:strCache>
                <c:ptCount val="16"/>
                <c:pt idx="0">
                  <c:v>SE TIENE POR NO PRESENTADA ( NO CUMPLIÓ PREVENCIÓN)</c:v>
                </c:pt>
                <c:pt idx="1">
                  <c:v>NO CUMPLIO CON LOS EXTREMOS DEL ARTÍCULO 79 (REQUISITOS)</c:v>
                </c:pt>
                <c:pt idx="2">
                  <c:v>INCOMPETENCIA </c:v>
                </c:pt>
                <c:pt idx="3">
                  <c:v>NEGATIVA POR INEXISTENCIA</c:v>
                </c:pt>
                <c:pt idx="4">
                  <c:v>NEGATIVA CONFIDENCIAL E INEXISTENTE</c:v>
                </c:pt>
                <c:pt idx="5">
                  <c:v>AFIRMATIVO</c:v>
                </c:pt>
                <c:pt idx="6">
                  <c:v>AFIRMATIVO PARCIAL POR CONFIDENCIALIDAD </c:v>
                </c:pt>
                <c:pt idx="7">
                  <c:v>NEGATIVA POR CONFIDENCIALIDAD Y RESERVADA</c:v>
                </c:pt>
                <c:pt idx="8">
                  <c:v>AFIRMATIVO PARCIAL POR CONFIDENCIALIDAD E INEXISTENCIA</c:v>
                </c:pt>
                <c:pt idx="9">
                  <c:v>AFIRMATIVO PARCIAL POR CONFIDENCIALIDAD, RESERVA E INEXISTENCIA</c:v>
                </c:pt>
                <c:pt idx="10">
                  <c:v>AFIRMATIVO PARCIAL POR INEXISTENCIA</c:v>
                </c:pt>
                <c:pt idx="11">
                  <c:v>AFIRMATIVO PARCIAL POR RESERVA</c:v>
                </c:pt>
                <c:pt idx="12">
                  <c:v>AFIRMATIVO PARCIAL POR RESERVA Y CONFIDENCIALIDAD</c:v>
                </c:pt>
                <c:pt idx="13">
                  <c:v>AFIRMATIVO PARCIAL POR RESERVA E INEXISTENCIA</c:v>
                </c:pt>
                <c:pt idx="14">
                  <c:v>NEGATIVA  POR RESERVA</c:v>
                </c:pt>
                <c:pt idx="15">
                  <c:v>PREVENCIÓN ENTRAMITE</c:v>
                </c:pt>
              </c:strCache>
            </c:strRef>
          </c:cat>
          <c:val>
            <c:numRef>
              <c:f>'MAYO 2026'!$K$44:$K$59</c:f>
              <c:numCache>
                <c:formatCode>0%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38-44CB-9856-C1350AE99451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-1617541568"/>
        <c:axId val="-161755353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50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50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50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50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'MAYO 2026'!$E$44:$E$59</c15:sqref>
                        </c15:formulaRef>
                      </c:ext>
                    </c:extLst>
                    <c:strCache>
                      <c:ptCount val="16"/>
                      <c:pt idx="0">
                        <c:v>SE TIENE POR NO PRESENTADA ( NO CUMPLIÓ PREVENCIÓN)</c:v>
                      </c:pt>
                      <c:pt idx="1">
                        <c:v>NO CUMPLIO CON LOS EXTREMOS DEL ARTÍCULO 79 (REQUISITOS)</c:v>
                      </c:pt>
                      <c:pt idx="2">
                        <c:v>INCOMPETENCIA </c:v>
                      </c:pt>
                      <c:pt idx="3">
                        <c:v>NEGATIVA POR INEXISTENCIA</c:v>
                      </c:pt>
                      <c:pt idx="4">
                        <c:v>NEGATIVA CONFIDENCIAL E INEXISTENTE</c:v>
                      </c:pt>
                      <c:pt idx="5">
                        <c:v>AFIRMATIVO</c:v>
                      </c:pt>
                      <c:pt idx="6">
                        <c:v>AFIRMATIVO PARCIAL POR CONFIDENCIALIDAD </c:v>
                      </c:pt>
                      <c:pt idx="7">
                        <c:v>NEGATIVA POR CONFIDENCIALIDAD Y RESERVADA</c:v>
                      </c:pt>
                      <c:pt idx="8">
                        <c:v>AFIRMATIVO PARCIAL POR CONFIDENCIALIDAD E INEXISTENCIA</c:v>
                      </c:pt>
                      <c:pt idx="9">
                        <c:v>AFIRMATIVO PARCIAL POR CONFIDENCIALIDAD, RESERVA E INEXISTENCIA</c:v>
                      </c:pt>
                      <c:pt idx="10">
                        <c:v>AFIRMATIVO PARCIAL POR INEXISTENCIA</c:v>
                      </c:pt>
                      <c:pt idx="11">
                        <c:v>AFIRMATIVO PARCIAL POR RESERVA</c:v>
                      </c:pt>
                      <c:pt idx="12">
                        <c:v>AFIRMATIVO PARCIAL POR RESERVA Y CONFIDENCIALIDAD</c:v>
                      </c:pt>
                      <c:pt idx="13">
                        <c:v>AFIRMATIVO PARCIAL POR RESERVA E INEXISTENCIA</c:v>
                      </c:pt>
                      <c:pt idx="14">
                        <c:v>NEGATIVA  POR RESERVA</c:v>
                      </c:pt>
                      <c:pt idx="15">
                        <c:v>PREVENCIÓN ENTRAMITE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'MAYO 2026'!$F$44:$F$59</c15:sqref>
                        </c15:formulaRef>
                      </c:ext>
                    </c:extLst>
                    <c:numCache>
                      <c:formatCode>General</c:formatCode>
                      <c:ptCount val="16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A038-44CB-9856-C1350AE99451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gradFill rotWithShape="1">
                    <a:gsLst>
                      <a:gs pos="0">
                        <a:schemeClr val="accent5">
                          <a:tint val="70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0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0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0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'MAYO 2026'!$E$44:$E$59</c15:sqref>
                        </c15:formulaRef>
                      </c:ext>
                    </c:extLst>
                    <c:strCache>
                      <c:ptCount val="16"/>
                      <c:pt idx="0">
                        <c:v>SE TIENE POR NO PRESENTADA ( NO CUMPLIÓ PREVENCIÓN)</c:v>
                      </c:pt>
                      <c:pt idx="1">
                        <c:v>NO CUMPLIO CON LOS EXTREMOS DEL ARTÍCULO 79 (REQUISITOS)</c:v>
                      </c:pt>
                      <c:pt idx="2">
                        <c:v>INCOMPETENCIA </c:v>
                      </c:pt>
                      <c:pt idx="3">
                        <c:v>NEGATIVA POR INEXISTENCIA</c:v>
                      </c:pt>
                      <c:pt idx="4">
                        <c:v>NEGATIVA CONFIDENCIAL E INEXISTENTE</c:v>
                      </c:pt>
                      <c:pt idx="5">
                        <c:v>AFIRMATIVO</c:v>
                      </c:pt>
                      <c:pt idx="6">
                        <c:v>AFIRMATIVO PARCIAL POR CONFIDENCIALIDAD </c:v>
                      </c:pt>
                      <c:pt idx="7">
                        <c:v>NEGATIVA POR CONFIDENCIALIDAD Y RESERVADA</c:v>
                      </c:pt>
                      <c:pt idx="8">
                        <c:v>AFIRMATIVO PARCIAL POR CONFIDENCIALIDAD E INEXISTENCIA</c:v>
                      </c:pt>
                      <c:pt idx="9">
                        <c:v>AFIRMATIVO PARCIAL POR CONFIDENCIALIDAD, RESERVA E INEXISTENCIA</c:v>
                      </c:pt>
                      <c:pt idx="10">
                        <c:v>AFIRMATIVO PARCIAL POR INEXISTENCIA</c:v>
                      </c:pt>
                      <c:pt idx="11">
                        <c:v>AFIRMATIVO PARCIAL POR RESERVA</c:v>
                      </c:pt>
                      <c:pt idx="12">
                        <c:v>AFIRMATIVO PARCIAL POR RESERVA Y CONFIDENCIALIDAD</c:v>
                      </c:pt>
                      <c:pt idx="13">
                        <c:v>AFIRMATIVO PARCIAL POR RESERVA E INEXISTENCIA</c:v>
                      </c:pt>
                      <c:pt idx="14">
                        <c:v>NEGATIVA  POR RESERVA</c:v>
                      </c:pt>
                      <c:pt idx="15">
                        <c:v>PREVENCIÓN ENTRAMITE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'MAYO 2026'!$G$44:$G$59</c15:sqref>
                        </c15:formulaRef>
                      </c:ext>
                    </c:extLst>
                    <c:numCache>
                      <c:formatCode>General</c:formatCode>
                      <c:ptCount val="16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A038-44CB-9856-C1350AE99451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gradFill rotWithShape="1">
                    <a:gsLst>
                      <a:gs pos="0">
                        <a:schemeClr val="accent5">
                          <a:tint val="90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90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90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90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'MAYO 2026'!$E$44:$E$59</c15:sqref>
                        </c15:formulaRef>
                      </c:ext>
                    </c:extLst>
                    <c:strCache>
                      <c:ptCount val="16"/>
                      <c:pt idx="0">
                        <c:v>SE TIENE POR NO PRESENTADA ( NO CUMPLIÓ PREVENCIÓN)</c:v>
                      </c:pt>
                      <c:pt idx="1">
                        <c:v>NO CUMPLIO CON LOS EXTREMOS DEL ARTÍCULO 79 (REQUISITOS)</c:v>
                      </c:pt>
                      <c:pt idx="2">
                        <c:v>INCOMPETENCIA </c:v>
                      </c:pt>
                      <c:pt idx="3">
                        <c:v>NEGATIVA POR INEXISTENCIA</c:v>
                      </c:pt>
                      <c:pt idx="4">
                        <c:v>NEGATIVA CONFIDENCIAL E INEXISTENTE</c:v>
                      </c:pt>
                      <c:pt idx="5">
                        <c:v>AFIRMATIVO</c:v>
                      </c:pt>
                      <c:pt idx="6">
                        <c:v>AFIRMATIVO PARCIAL POR CONFIDENCIALIDAD </c:v>
                      </c:pt>
                      <c:pt idx="7">
                        <c:v>NEGATIVA POR CONFIDENCIALIDAD Y RESERVADA</c:v>
                      </c:pt>
                      <c:pt idx="8">
                        <c:v>AFIRMATIVO PARCIAL POR CONFIDENCIALIDAD E INEXISTENCIA</c:v>
                      </c:pt>
                      <c:pt idx="9">
                        <c:v>AFIRMATIVO PARCIAL POR CONFIDENCIALIDAD, RESERVA E INEXISTENCIA</c:v>
                      </c:pt>
                      <c:pt idx="10">
                        <c:v>AFIRMATIVO PARCIAL POR INEXISTENCIA</c:v>
                      </c:pt>
                      <c:pt idx="11">
                        <c:v>AFIRMATIVO PARCIAL POR RESERVA</c:v>
                      </c:pt>
                      <c:pt idx="12">
                        <c:v>AFIRMATIVO PARCIAL POR RESERVA Y CONFIDENCIALIDAD</c:v>
                      </c:pt>
                      <c:pt idx="13">
                        <c:v>AFIRMATIVO PARCIAL POR RESERVA E INEXISTENCIA</c:v>
                      </c:pt>
                      <c:pt idx="14">
                        <c:v>NEGATIVA  POR RESERVA</c:v>
                      </c:pt>
                      <c:pt idx="15">
                        <c:v>PREVENCIÓN ENTRAMITE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'MAYO 2026'!$H$44:$H$59</c15:sqref>
                        </c15:formulaRef>
                      </c:ext>
                    </c:extLst>
                    <c:numCache>
                      <c:formatCode>General</c:formatCode>
                      <c:ptCount val="16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A038-44CB-9856-C1350AE99451}"/>
                  </c:ext>
                </c:extLst>
              </c15:ser>
            </c15:filteredBarSeries>
            <c15:filteredBarSeries>
              <c15:ser>
                <c:idx val="3"/>
                <c:order val="3"/>
                <c:spPr>
                  <a:gradFill rotWithShape="1">
                    <a:gsLst>
                      <a:gs pos="0">
                        <a:schemeClr val="accent5">
                          <a:shade val="90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shade val="90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shade val="90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shade val="90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'MAYO 2026'!$E$44:$E$59</c15:sqref>
                        </c15:formulaRef>
                      </c:ext>
                    </c:extLst>
                    <c:strCache>
                      <c:ptCount val="16"/>
                      <c:pt idx="0">
                        <c:v>SE TIENE POR NO PRESENTADA ( NO CUMPLIÓ PREVENCIÓN)</c:v>
                      </c:pt>
                      <c:pt idx="1">
                        <c:v>NO CUMPLIO CON LOS EXTREMOS DEL ARTÍCULO 79 (REQUISITOS)</c:v>
                      </c:pt>
                      <c:pt idx="2">
                        <c:v>INCOMPETENCIA </c:v>
                      </c:pt>
                      <c:pt idx="3">
                        <c:v>NEGATIVA POR INEXISTENCIA</c:v>
                      </c:pt>
                      <c:pt idx="4">
                        <c:v>NEGATIVA CONFIDENCIAL E INEXISTENTE</c:v>
                      </c:pt>
                      <c:pt idx="5">
                        <c:v>AFIRMATIVO</c:v>
                      </c:pt>
                      <c:pt idx="6">
                        <c:v>AFIRMATIVO PARCIAL POR CONFIDENCIALIDAD </c:v>
                      </c:pt>
                      <c:pt idx="7">
                        <c:v>NEGATIVA POR CONFIDENCIALIDAD Y RESERVADA</c:v>
                      </c:pt>
                      <c:pt idx="8">
                        <c:v>AFIRMATIVO PARCIAL POR CONFIDENCIALIDAD E INEXISTENCIA</c:v>
                      </c:pt>
                      <c:pt idx="9">
                        <c:v>AFIRMATIVO PARCIAL POR CONFIDENCIALIDAD, RESERVA E INEXISTENCIA</c:v>
                      </c:pt>
                      <c:pt idx="10">
                        <c:v>AFIRMATIVO PARCIAL POR INEXISTENCIA</c:v>
                      </c:pt>
                      <c:pt idx="11">
                        <c:v>AFIRMATIVO PARCIAL POR RESERVA</c:v>
                      </c:pt>
                      <c:pt idx="12">
                        <c:v>AFIRMATIVO PARCIAL POR RESERVA Y CONFIDENCIALIDAD</c:v>
                      </c:pt>
                      <c:pt idx="13">
                        <c:v>AFIRMATIVO PARCIAL POR RESERVA E INEXISTENCIA</c:v>
                      </c:pt>
                      <c:pt idx="14">
                        <c:v>NEGATIVA  POR RESERVA</c:v>
                      </c:pt>
                      <c:pt idx="15">
                        <c:v>PREVENCIÓN ENTRAMITE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'MAYO 2026'!$I$44:$I$59</c15:sqref>
                        </c15:formulaRef>
                      </c:ext>
                    </c:extLst>
                    <c:numCache>
                      <c:formatCode>General</c:formatCode>
                      <c:ptCount val="16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A038-44CB-9856-C1350AE99451}"/>
                  </c:ext>
                </c:extLst>
              </c15:ser>
            </c15:filteredBarSeries>
          </c:ext>
        </c:extLst>
      </c:barChart>
      <c:catAx>
        <c:axId val="-1617541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3536"/>
        <c:crosses val="autoZero"/>
        <c:auto val="1"/>
        <c:lblAlgn val="ctr"/>
        <c:lblOffset val="100"/>
        <c:noMultiLvlLbl val="0"/>
      </c:catAx>
      <c:valAx>
        <c:axId val="-1617553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1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/>
              <a:t>FORMATO SOLICITADO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'MAYO 2026'!$E$92:$E$96</c:f>
              <c:strCache>
                <c:ptCount val="5"/>
                <c:pt idx="0">
                  <c:v>VIA CORREO ELECTRONICO</c:v>
                </c:pt>
                <c:pt idx="1">
                  <c:v>VÍA PNT</c:v>
                </c:pt>
                <c:pt idx="2">
                  <c:v>REPRODUCCIÓN DE DOCUMENTOS (COPIA SIMPLE, COPIA CERTIFICADA, PLANO SIMPLE Y PLANO CERTIFICADO)</c:v>
                </c:pt>
                <c:pt idx="3">
                  <c:v>FORMATO DIGITAL</c:v>
                </c:pt>
                <c:pt idx="4">
                  <c:v>CONSULTA DIRECTA</c:v>
                </c:pt>
              </c:strCache>
            </c:strRef>
          </c:cat>
          <c:val>
            <c:numRef>
              <c:f>'MAYO 2026'!$I$92:$I$96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9F-4624-8A1E-CA422447AE4C}"/>
            </c:ext>
          </c:extLst>
        </c:ser>
        <c:ser>
          <c:idx val="4"/>
          <c:order val="4"/>
          <c:spPr>
            <a:gradFill rotWithShape="1">
              <a:gsLst>
                <a:gs pos="0">
                  <a:schemeClr val="accent5">
                    <a:shade val="53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53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53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53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'MAYO 2026'!$E$92:$E$96</c:f>
              <c:strCache>
                <c:ptCount val="5"/>
                <c:pt idx="0">
                  <c:v>VIA CORREO ELECTRONICO</c:v>
                </c:pt>
                <c:pt idx="1">
                  <c:v>VÍA PNT</c:v>
                </c:pt>
                <c:pt idx="2">
                  <c:v>REPRODUCCIÓN DE DOCUMENTOS (COPIA SIMPLE, COPIA CERTIFICADA, PLANO SIMPLE Y PLANO CERTIFICADO)</c:v>
                </c:pt>
                <c:pt idx="3">
                  <c:v>FORMATO DIGITAL</c:v>
                </c:pt>
                <c:pt idx="4">
                  <c:v>CONSULTA DIRECTA</c:v>
                </c:pt>
              </c:strCache>
            </c:strRef>
          </c:cat>
          <c:val>
            <c:numRef>
              <c:f>'MAYO 2026'!$J$92:$J$96</c:f>
              <c:numCache>
                <c:formatCode>0%</c:formatCode>
                <c:ptCount val="5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9F-4624-8A1E-CA422447AE4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1617554080"/>
        <c:axId val="-161754918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54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54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54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54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'MAYO 2026'!$E$92:$E$96</c15:sqref>
                        </c15:formulaRef>
                      </c:ext>
                    </c:extLst>
                    <c:strCache>
                      <c:ptCount val="5"/>
                      <c:pt idx="0">
                        <c:v>VIA CORREO ELECTRONICO</c:v>
                      </c:pt>
                      <c:pt idx="1">
                        <c:v>VÍA PNT</c:v>
                      </c:pt>
                      <c:pt idx="2">
                        <c:v>REPRODUCCIÓN DE DOCUMENTOS (COPIA SIMPLE, COPIA CERTIFICADA, PLANO SIMPLE Y PLANO CERTIFICADO)</c:v>
                      </c:pt>
                      <c:pt idx="3">
                        <c:v>FORMATO DIGITAL</c:v>
                      </c:pt>
                      <c:pt idx="4">
                        <c:v>CONSULTA DIRECTA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'MAYO 2026'!$F$92:$F$96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529F-4624-8A1E-CA422447AE4C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gradFill rotWithShape="1">
                    <a:gsLst>
                      <a:gs pos="0">
                        <a:schemeClr val="accent5">
                          <a:tint val="77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7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7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7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'MAYO 2026'!$E$92:$E$96</c15:sqref>
                        </c15:formulaRef>
                      </c:ext>
                    </c:extLst>
                    <c:strCache>
                      <c:ptCount val="5"/>
                      <c:pt idx="0">
                        <c:v>VIA CORREO ELECTRONICO</c:v>
                      </c:pt>
                      <c:pt idx="1">
                        <c:v>VÍA PNT</c:v>
                      </c:pt>
                      <c:pt idx="2">
                        <c:v>REPRODUCCIÓN DE DOCUMENTOS (COPIA SIMPLE, COPIA CERTIFICADA, PLANO SIMPLE Y PLANO CERTIFICADO)</c:v>
                      </c:pt>
                      <c:pt idx="3">
                        <c:v>FORMATO DIGITAL</c:v>
                      </c:pt>
                      <c:pt idx="4">
                        <c:v>CONSULTA DIRECTA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'MAYO 2026'!$G$92:$G$96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29F-4624-8A1E-CA422447AE4C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gradFill rotWithShape="1">
                    <a:gsLst>
                      <a:gs pos="0">
                        <a:schemeClr val="accent5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'MAYO 2026'!$E$92:$E$96</c15:sqref>
                        </c15:formulaRef>
                      </c:ext>
                    </c:extLst>
                    <c:strCache>
                      <c:ptCount val="5"/>
                      <c:pt idx="0">
                        <c:v>VIA CORREO ELECTRONICO</c:v>
                      </c:pt>
                      <c:pt idx="1">
                        <c:v>VÍA PNT</c:v>
                      </c:pt>
                      <c:pt idx="2">
                        <c:v>REPRODUCCIÓN DE DOCUMENTOS (COPIA SIMPLE, COPIA CERTIFICADA, PLANO SIMPLE Y PLANO CERTIFICADO)</c:v>
                      </c:pt>
                      <c:pt idx="3">
                        <c:v>FORMATO DIGITAL</c:v>
                      </c:pt>
                      <c:pt idx="4">
                        <c:v>CONSULTA DIRECTA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'MAYO 2026'!$H$92:$H$96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29F-4624-8A1E-CA422447AE4C}"/>
                  </c:ext>
                </c:extLst>
              </c15:ser>
            </c15:filteredBarSeries>
          </c:ext>
        </c:extLst>
      </c:barChart>
      <c:catAx>
        <c:axId val="-1617554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9184"/>
        <c:crosses val="autoZero"/>
        <c:auto val="1"/>
        <c:lblAlgn val="ctr"/>
        <c:lblOffset val="100"/>
        <c:noMultiLvlLbl val="0"/>
      </c:catAx>
      <c:valAx>
        <c:axId val="-1617549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4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/>
              <a:t>TIPO DE INFORMACIÓN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'MAYO 2026'!$E$145:$E$148</c:f>
              <c:strCache>
                <c:ptCount val="4"/>
                <c:pt idx="0">
                  <c:v>ORDINARIA</c:v>
                </c:pt>
                <c:pt idx="1">
                  <c:v>FUNDAMENTAL</c:v>
                </c:pt>
                <c:pt idx="2">
                  <c:v>RESERVADA</c:v>
                </c:pt>
                <c:pt idx="3">
                  <c:v>CONFIDENCIAL</c:v>
                </c:pt>
              </c:strCache>
            </c:strRef>
          </c:cat>
          <c:val>
            <c:numRef>
              <c:f>'MAYO 2026'!$I$145:$I$148</c:f>
              <c:numCache>
                <c:formatCode>General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4B-403B-98E5-AACFB1FE8F87}"/>
            </c:ext>
          </c:extLst>
        </c:ser>
        <c:ser>
          <c:idx val="4"/>
          <c:order val="4"/>
          <c:spPr>
            <a:gradFill rotWithShape="1">
              <a:gsLst>
                <a:gs pos="0">
                  <a:schemeClr val="accent5">
                    <a:shade val="53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53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53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53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'MAYO 2026'!$E$145:$E$148</c:f>
              <c:strCache>
                <c:ptCount val="4"/>
                <c:pt idx="0">
                  <c:v>ORDINARIA</c:v>
                </c:pt>
                <c:pt idx="1">
                  <c:v>FUNDAMENTAL</c:v>
                </c:pt>
                <c:pt idx="2">
                  <c:v>RESERVADA</c:v>
                </c:pt>
                <c:pt idx="3">
                  <c:v>CONFIDENCIAL</c:v>
                </c:pt>
              </c:strCache>
            </c:strRef>
          </c:cat>
          <c:val>
            <c:numRef>
              <c:f>'MAYO 2026'!$J$145:$J$148</c:f>
              <c:numCache>
                <c:formatCode>0%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4B-403B-98E5-AACFB1FE8F87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1617547552"/>
        <c:axId val="-161754102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54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54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54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54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'MAYO 2026'!$E$145:$E$148</c15:sqref>
                        </c15:formulaRef>
                      </c:ext>
                    </c:extLst>
                    <c:strCache>
                      <c:ptCount val="4"/>
                      <c:pt idx="0">
                        <c:v>ORDINARIA</c:v>
                      </c:pt>
                      <c:pt idx="1">
                        <c:v>FUNDAMENTAL</c:v>
                      </c:pt>
                      <c:pt idx="2">
                        <c:v>RESERVADA</c:v>
                      </c:pt>
                      <c:pt idx="3">
                        <c:v>CONFIDENCIAL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'MAYO 2026'!$F$145:$F$148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234B-403B-98E5-AACFB1FE8F87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gradFill rotWithShape="1">
                    <a:gsLst>
                      <a:gs pos="0">
                        <a:schemeClr val="accent5">
                          <a:tint val="77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7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7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7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'MAYO 2026'!$E$145:$E$148</c15:sqref>
                        </c15:formulaRef>
                      </c:ext>
                    </c:extLst>
                    <c:strCache>
                      <c:ptCount val="4"/>
                      <c:pt idx="0">
                        <c:v>ORDINARIA</c:v>
                      </c:pt>
                      <c:pt idx="1">
                        <c:v>FUNDAMENTAL</c:v>
                      </c:pt>
                      <c:pt idx="2">
                        <c:v>RESERVADA</c:v>
                      </c:pt>
                      <c:pt idx="3">
                        <c:v>CONFIDENCIAL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'MAYO 2026'!$G$145:$G$148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234B-403B-98E5-AACFB1FE8F87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gradFill rotWithShape="1">
                    <a:gsLst>
                      <a:gs pos="0">
                        <a:schemeClr val="accent5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'MAYO 2026'!$E$145:$E$148</c15:sqref>
                        </c15:formulaRef>
                      </c:ext>
                    </c:extLst>
                    <c:strCache>
                      <c:ptCount val="4"/>
                      <c:pt idx="0">
                        <c:v>ORDINARIA</c:v>
                      </c:pt>
                      <c:pt idx="1">
                        <c:v>FUNDAMENTAL</c:v>
                      </c:pt>
                      <c:pt idx="2">
                        <c:v>RESERVADA</c:v>
                      </c:pt>
                      <c:pt idx="3">
                        <c:v>CONFIDENCIAL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'MAYO 2026'!$H$145:$H$148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234B-403B-98E5-AACFB1FE8F87}"/>
                  </c:ext>
                </c:extLst>
              </c15:ser>
            </c15:filteredBarSeries>
          </c:ext>
        </c:extLst>
      </c:barChart>
      <c:catAx>
        <c:axId val="-1617547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1024"/>
        <c:crosses val="autoZero"/>
        <c:auto val="1"/>
        <c:lblAlgn val="ctr"/>
        <c:lblOffset val="100"/>
        <c:noMultiLvlLbl val="0"/>
      </c:catAx>
      <c:valAx>
        <c:axId val="-1617541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7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/>
              <a:t>INFORMACIÓN</a:t>
            </a:r>
            <a:r>
              <a:rPr lang="es-MX" b="1" baseline="0"/>
              <a:t> POR TEMÁTICA</a:t>
            </a:r>
            <a:endParaRPr lang="es-MX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'MAYO 2026'!$E$174:$E$177</c:f>
              <c:strCache>
                <c:ptCount val="4"/>
                <c:pt idx="0">
                  <c:v>ECONOMICA ADMINISTRATIVA</c:v>
                </c:pt>
                <c:pt idx="1">
                  <c:v>TRAMITE</c:v>
                </c:pt>
                <c:pt idx="2">
                  <c:v>SERV. PUB.</c:v>
                </c:pt>
                <c:pt idx="3">
                  <c:v>LEGAL</c:v>
                </c:pt>
              </c:strCache>
            </c:strRef>
          </c:cat>
          <c:val>
            <c:numRef>
              <c:f>'MAYO 2026'!$I$174:$I$177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99-49D3-85A0-765C015BE830}"/>
            </c:ext>
          </c:extLst>
        </c:ser>
        <c:ser>
          <c:idx val="4"/>
          <c:order val="4"/>
          <c:spPr>
            <a:gradFill rotWithShape="1">
              <a:gsLst>
                <a:gs pos="0">
                  <a:schemeClr val="accent5">
                    <a:shade val="53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53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53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53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'MAYO 2026'!$E$174:$E$177</c:f>
              <c:strCache>
                <c:ptCount val="4"/>
                <c:pt idx="0">
                  <c:v>ECONOMICA ADMINISTRATIVA</c:v>
                </c:pt>
                <c:pt idx="1">
                  <c:v>TRAMITE</c:v>
                </c:pt>
                <c:pt idx="2">
                  <c:v>SERV. PUB.</c:v>
                </c:pt>
                <c:pt idx="3">
                  <c:v>LEGAL</c:v>
                </c:pt>
              </c:strCache>
            </c:strRef>
          </c:cat>
          <c:val>
            <c:numRef>
              <c:f>'MAYO 2026'!$J$174:$J$177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99-49D3-85A0-765C015BE830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1617546464"/>
        <c:axId val="-161755571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54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54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54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54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'MAYO 2026'!$E$174:$E$177</c15:sqref>
                        </c15:formulaRef>
                      </c:ext>
                    </c:extLst>
                    <c:strCache>
                      <c:ptCount val="4"/>
                      <c:pt idx="0">
                        <c:v>ECONOMICA ADMINISTRATIVA</c:v>
                      </c:pt>
                      <c:pt idx="1">
                        <c:v>TRAMITE</c:v>
                      </c:pt>
                      <c:pt idx="2">
                        <c:v>SERV. PUB.</c:v>
                      </c:pt>
                      <c:pt idx="3">
                        <c:v>LEGAL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'MAYO 2026'!$F$174:$F$177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C599-49D3-85A0-765C015BE830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gradFill rotWithShape="1">
                    <a:gsLst>
                      <a:gs pos="0">
                        <a:schemeClr val="accent5">
                          <a:tint val="77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7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7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7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'MAYO 2026'!$E$174:$E$177</c15:sqref>
                        </c15:formulaRef>
                      </c:ext>
                    </c:extLst>
                    <c:strCache>
                      <c:ptCount val="4"/>
                      <c:pt idx="0">
                        <c:v>ECONOMICA ADMINISTRATIVA</c:v>
                      </c:pt>
                      <c:pt idx="1">
                        <c:v>TRAMITE</c:v>
                      </c:pt>
                      <c:pt idx="2">
                        <c:v>SERV. PUB.</c:v>
                      </c:pt>
                      <c:pt idx="3">
                        <c:v>LEGAL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'MAYO 2026'!$G$174:$G$177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C599-49D3-85A0-765C015BE830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gradFill rotWithShape="1">
                    <a:gsLst>
                      <a:gs pos="0">
                        <a:schemeClr val="accent5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'MAYO 2026'!$E$174:$E$177</c15:sqref>
                        </c15:formulaRef>
                      </c:ext>
                    </c:extLst>
                    <c:strCache>
                      <c:ptCount val="4"/>
                      <c:pt idx="0">
                        <c:v>ECONOMICA ADMINISTRATIVA</c:v>
                      </c:pt>
                      <c:pt idx="1">
                        <c:v>TRAMITE</c:v>
                      </c:pt>
                      <c:pt idx="2">
                        <c:v>SERV. PUB.</c:v>
                      </c:pt>
                      <c:pt idx="3">
                        <c:v>LEGAL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'MAYO 2026'!$H$174:$H$177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C599-49D3-85A0-765C015BE830}"/>
                  </c:ext>
                </c:extLst>
              </c15:ser>
            </c15:filteredBarSeries>
          </c:ext>
        </c:extLst>
      </c:barChart>
      <c:catAx>
        <c:axId val="-1617546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5712"/>
        <c:crosses val="autoZero"/>
        <c:auto val="1"/>
        <c:lblAlgn val="ctr"/>
        <c:lblOffset val="100"/>
        <c:noMultiLvlLbl val="0"/>
      </c:catAx>
      <c:valAx>
        <c:axId val="-1617555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6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/>
              <a:t>NOTIFICACIONES DE RESPUESTA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'MAYO 2026'!$E$201:$E$204</c:f>
              <c:strCache>
                <c:ptCount val="4"/>
                <c:pt idx="0">
                  <c:v>PNT</c:v>
                </c:pt>
                <c:pt idx="1">
                  <c:v>CORREO ELECTRONICO</c:v>
                </c:pt>
                <c:pt idx="2">
                  <c:v>NOTIFICACIÓN PERSONAL</c:v>
                </c:pt>
                <c:pt idx="3">
                  <c:v>LISTAS</c:v>
                </c:pt>
              </c:strCache>
            </c:strRef>
          </c:cat>
          <c:val>
            <c:numRef>
              <c:f>'MAYO 2026'!$I$201:$I$204</c:f>
              <c:numCache>
                <c:formatCode>General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7A-4267-9C41-6854760E97CF}"/>
            </c:ext>
          </c:extLst>
        </c:ser>
        <c:ser>
          <c:idx val="4"/>
          <c:order val="4"/>
          <c:spPr>
            <a:gradFill rotWithShape="1">
              <a:gsLst>
                <a:gs pos="0">
                  <a:schemeClr val="accent5">
                    <a:shade val="53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53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53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53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'MAYO 2026'!$E$201:$E$204</c:f>
              <c:strCache>
                <c:ptCount val="4"/>
                <c:pt idx="0">
                  <c:v>PNT</c:v>
                </c:pt>
                <c:pt idx="1">
                  <c:v>CORREO ELECTRONICO</c:v>
                </c:pt>
                <c:pt idx="2">
                  <c:v>NOTIFICACIÓN PERSONAL</c:v>
                </c:pt>
                <c:pt idx="3">
                  <c:v>LISTAS</c:v>
                </c:pt>
              </c:strCache>
            </c:strRef>
          </c:cat>
          <c:val>
            <c:numRef>
              <c:f>'MAYO 2026'!$J$201:$J$204</c:f>
              <c:numCache>
                <c:formatCode>0%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7A-4267-9C41-6854760E97CF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1617544288"/>
        <c:axId val="-161754320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54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54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54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54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'MAYO 2026'!$E$201:$E$204</c15:sqref>
                        </c15:formulaRef>
                      </c:ext>
                    </c:extLst>
                    <c:strCache>
                      <c:ptCount val="4"/>
                      <c:pt idx="0">
                        <c:v>PNT</c:v>
                      </c:pt>
                      <c:pt idx="1">
                        <c:v>CORREO ELECTRONICO</c:v>
                      </c:pt>
                      <c:pt idx="2">
                        <c:v>NOTIFICACIÓN PERSONAL</c:v>
                      </c:pt>
                      <c:pt idx="3">
                        <c:v>LISTAS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'MAYO 2026'!$F$201:$F$204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0E7A-4267-9C41-6854760E97CF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gradFill rotWithShape="1">
                    <a:gsLst>
                      <a:gs pos="0">
                        <a:schemeClr val="accent5">
                          <a:tint val="77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7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7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7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'MAYO 2026'!$E$201:$E$204</c15:sqref>
                        </c15:formulaRef>
                      </c:ext>
                    </c:extLst>
                    <c:strCache>
                      <c:ptCount val="4"/>
                      <c:pt idx="0">
                        <c:v>PNT</c:v>
                      </c:pt>
                      <c:pt idx="1">
                        <c:v>CORREO ELECTRONICO</c:v>
                      </c:pt>
                      <c:pt idx="2">
                        <c:v>NOTIFICACIÓN PERSONAL</c:v>
                      </c:pt>
                      <c:pt idx="3">
                        <c:v>LISTAS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'MAYO 2026'!$G$201:$G$204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0E7A-4267-9C41-6854760E97CF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gradFill rotWithShape="1">
                    <a:gsLst>
                      <a:gs pos="0">
                        <a:schemeClr val="accent5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'MAYO 2026'!$E$201:$E$204</c15:sqref>
                        </c15:formulaRef>
                      </c:ext>
                    </c:extLst>
                    <c:strCache>
                      <c:ptCount val="4"/>
                      <c:pt idx="0">
                        <c:v>PNT</c:v>
                      </c:pt>
                      <c:pt idx="1">
                        <c:v>CORREO ELECTRONICO</c:v>
                      </c:pt>
                      <c:pt idx="2">
                        <c:v>NOTIFICACIÓN PERSONAL</c:v>
                      </c:pt>
                      <c:pt idx="3">
                        <c:v>LISTAS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'MAYO 2026'!$H$201:$H$204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0E7A-4267-9C41-6854760E97CF}"/>
                  </c:ext>
                </c:extLst>
              </c15:ser>
            </c15:filteredBarSeries>
          </c:ext>
        </c:extLst>
      </c:barChart>
      <c:catAx>
        <c:axId val="-1617544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3200"/>
        <c:crosses val="autoZero"/>
        <c:auto val="1"/>
        <c:lblAlgn val="ctr"/>
        <c:lblOffset val="100"/>
        <c:noMultiLvlLbl val="0"/>
      </c:catAx>
      <c:valAx>
        <c:axId val="-1617543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4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/>
              <a:t>FORMATO SOLICITADO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'ENERO 2026'!$E$92:$E$96</c:f>
              <c:strCache>
                <c:ptCount val="5"/>
                <c:pt idx="0">
                  <c:v>VIA CORREO ELECTRONICO</c:v>
                </c:pt>
                <c:pt idx="1">
                  <c:v>VÍA PNT</c:v>
                </c:pt>
                <c:pt idx="2">
                  <c:v>REPRODUCCIÓN DE DOCUMENTOS (COPIA SIMPLE, COPIA CERTIFICADA, PLANO SIMPLE Y PLANO CERTIFICADO)</c:v>
                </c:pt>
                <c:pt idx="3">
                  <c:v>FORMATO DIGITAL</c:v>
                </c:pt>
                <c:pt idx="4">
                  <c:v>CONSULTA DIRECTA</c:v>
                </c:pt>
              </c:strCache>
            </c:strRef>
          </c:cat>
          <c:val>
            <c:numRef>
              <c:f>'ENERO 2026'!$I$92:$I$96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970-4A45-8ACF-1AE9400A8C86}"/>
            </c:ext>
          </c:extLst>
        </c:ser>
        <c:ser>
          <c:idx val="4"/>
          <c:order val="4"/>
          <c:spPr>
            <a:gradFill rotWithShape="1">
              <a:gsLst>
                <a:gs pos="0">
                  <a:schemeClr val="accent5">
                    <a:shade val="53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53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53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53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'ENERO 2026'!$E$92:$E$96</c:f>
              <c:strCache>
                <c:ptCount val="5"/>
                <c:pt idx="0">
                  <c:v>VIA CORREO ELECTRONICO</c:v>
                </c:pt>
                <c:pt idx="1">
                  <c:v>VÍA PNT</c:v>
                </c:pt>
                <c:pt idx="2">
                  <c:v>REPRODUCCIÓN DE DOCUMENTOS (COPIA SIMPLE, COPIA CERTIFICADA, PLANO SIMPLE Y PLANO CERTIFICADO)</c:v>
                </c:pt>
                <c:pt idx="3">
                  <c:v>FORMATO DIGITAL</c:v>
                </c:pt>
                <c:pt idx="4">
                  <c:v>CONSULTA DIRECTA</c:v>
                </c:pt>
              </c:strCache>
            </c:strRef>
          </c:cat>
          <c:val>
            <c:numRef>
              <c:f>'ENERO 2026'!$J$92:$J$96</c:f>
              <c:numCache>
                <c:formatCode>0%</c:formatCode>
                <c:ptCount val="5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970-4A45-8ACF-1AE9400A8C8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1617554080"/>
        <c:axId val="-161754918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54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54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54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54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'ENERO 2026'!$E$92:$E$96</c15:sqref>
                        </c15:formulaRef>
                      </c:ext>
                    </c:extLst>
                    <c:strCache>
                      <c:ptCount val="5"/>
                      <c:pt idx="0">
                        <c:v>VIA CORREO ELECTRONICO</c:v>
                      </c:pt>
                      <c:pt idx="1">
                        <c:v>VÍA PNT</c:v>
                      </c:pt>
                      <c:pt idx="2">
                        <c:v>REPRODUCCIÓN DE DOCUMENTOS (COPIA SIMPLE, COPIA CERTIFICADA, PLANO SIMPLE Y PLANO CERTIFICADO)</c:v>
                      </c:pt>
                      <c:pt idx="3">
                        <c:v>FORMATO DIGITAL</c:v>
                      </c:pt>
                      <c:pt idx="4">
                        <c:v>CONSULTA DIRECTA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'ENERO 2026'!$F$92:$F$96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D970-4A45-8ACF-1AE9400A8C86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gradFill rotWithShape="1">
                    <a:gsLst>
                      <a:gs pos="0">
                        <a:schemeClr val="accent5">
                          <a:tint val="77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7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7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7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'ENERO 2026'!$E$92:$E$96</c15:sqref>
                        </c15:formulaRef>
                      </c:ext>
                    </c:extLst>
                    <c:strCache>
                      <c:ptCount val="5"/>
                      <c:pt idx="0">
                        <c:v>VIA CORREO ELECTRONICO</c:v>
                      </c:pt>
                      <c:pt idx="1">
                        <c:v>VÍA PNT</c:v>
                      </c:pt>
                      <c:pt idx="2">
                        <c:v>REPRODUCCIÓN DE DOCUMENTOS (COPIA SIMPLE, COPIA CERTIFICADA, PLANO SIMPLE Y PLANO CERTIFICADO)</c:v>
                      </c:pt>
                      <c:pt idx="3">
                        <c:v>FORMATO DIGITAL</c:v>
                      </c:pt>
                      <c:pt idx="4">
                        <c:v>CONSULTA DIRECTA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'ENERO 2026'!$G$92:$G$96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D970-4A45-8ACF-1AE9400A8C86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gradFill rotWithShape="1">
                    <a:gsLst>
                      <a:gs pos="0">
                        <a:schemeClr val="accent5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'ENERO 2026'!$E$92:$E$96</c15:sqref>
                        </c15:formulaRef>
                      </c:ext>
                    </c:extLst>
                    <c:strCache>
                      <c:ptCount val="5"/>
                      <c:pt idx="0">
                        <c:v>VIA CORREO ELECTRONICO</c:v>
                      </c:pt>
                      <c:pt idx="1">
                        <c:v>VÍA PNT</c:v>
                      </c:pt>
                      <c:pt idx="2">
                        <c:v>REPRODUCCIÓN DE DOCUMENTOS (COPIA SIMPLE, COPIA CERTIFICADA, PLANO SIMPLE Y PLANO CERTIFICADO)</c:v>
                      </c:pt>
                      <c:pt idx="3">
                        <c:v>FORMATO DIGITAL</c:v>
                      </c:pt>
                      <c:pt idx="4">
                        <c:v>CONSULTA DIRECTA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'ENERO 2026'!$H$92:$H$96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970-4A45-8ACF-1AE9400A8C86}"/>
                  </c:ext>
                </c:extLst>
              </c15:ser>
            </c15:filteredBarSeries>
          </c:ext>
        </c:extLst>
      </c:barChart>
      <c:catAx>
        <c:axId val="-1617554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9184"/>
        <c:crosses val="autoZero"/>
        <c:auto val="1"/>
        <c:lblAlgn val="ctr"/>
        <c:lblOffset val="100"/>
        <c:noMultiLvlLbl val="0"/>
      </c:catAx>
      <c:valAx>
        <c:axId val="-1617549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4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r>
              <a:rPr lang="en-US" b="1">
                <a:latin typeface="Century Gothic" panose="020B0502020202020204" pitchFamily="34" charset="0"/>
              </a:rPr>
              <a:t>Solicitudes atendidas por Unidad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1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'MAYO 2026'!$E$226:$E$230</c:f>
              <c:strCache>
                <c:ptCount val="5"/>
                <c:pt idx="0">
                  <c:v>Unidad de Planeación </c:v>
                </c:pt>
                <c:pt idx="1">
                  <c:v>Unidad de Administración</c:v>
                </c:pt>
                <c:pt idx="2">
                  <c:v>Unidad de Programas para la Igualdad Sustantiva</c:v>
                </c:pt>
                <c:pt idx="3">
                  <c:v>Unidad Jurídica, Transparencia y Buenas Prácticas </c:v>
                </c:pt>
                <c:pt idx="4">
                  <c:v>Órgano de Control Interno</c:v>
                </c:pt>
              </c:strCache>
            </c:strRef>
          </c:cat>
          <c:val>
            <c:numRef>
              <c:f>'MAYO 2026'!$H$226:$H$230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29-4EA2-83CE-CD5BC04580D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-1617552992"/>
        <c:axId val="-161618462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77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7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7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7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'MAYO 2026'!$E$226:$E$230</c15:sqref>
                        </c15:formulaRef>
                      </c:ext>
                    </c:extLst>
                    <c:strCache>
                      <c:ptCount val="5"/>
                      <c:pt idx="0">
                        <c:v>Unidad de Planeación </c:v>
                      </c:pt>
                      <c:pt idx="1">
                        <c:v>Unidad de Administración</c:v>
                      </c:pt>
                      <c:pt idx="2">
                        <c:v>Unidad de Programas para la Igualdad Sustantiva</c:v>
                      </c:pt>
                      <c:pt idx="3">
                        <c:v>Unidad Jurídica, Transparencia y Buenas Prácticas </c:v>
                      </c:pt>
                      <c:pt idx="4">
                        <c:v>Órgano de Control Interno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'MAYO 2026'!$F$226:$F$230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4229-4EA2-83CE-CD5BC04580D8}"/>
                  </c:ext>
                </c:extLst>
              </c15:ser>
            </c15:filteredBarSeries>
          </c:ext>
        </c:extLst>
      </c:barChart>
      <c:catAx>
        <c:axId val="-16175529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MX"/>
          </a:p>
        </c:txPr>
        <c:crossAx val="-1616184624"/>
        <c:crosses val="autoZero"/>
        <c:auto val="1"/>
        <c:lblAlgn val="ctr"/>
        <c:lblOffset val="100"/>
        <c:noMultiLvlLbl val="0"/>
      </c:catAx>
      <c:valAx>
        <c:axId val="-16161846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2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SOLICITUDES POR TIPO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tint val="77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tint val="77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tint val="77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tint val="77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'JUNIO 2026'!$C$21:$F$21</c:f>
              <c:strCache>
                <c:ptCount val="4"/>
                <c:pt idx="0">
                  <c:v>PNT</c:v>
                </c:pt>
                <c:pt idx="1">
                  <c:v>MANUALES</c:v>
                </c:pt>
                <c:pt idx="2">
                  <c:v>CORREO</c:v>
                </c:pt>
                <c:pt idx="3">
                  <c:v>TOTAL</c:v>
                </c:pt>
              </c:strCache>
            </c:strRef>
          </c:cat>
          <c:val>
            <c:numRef>
              <c:f>'JUNIO 2026'!$C$22:$F$22</c:f>
              <c:numCache>
                <c:formatCode>General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B5-45AA-A50D-98194E997036}"/>
            </c:ext>
          </c:extLst>
        </c:ser>
        <c:ser>
          <c:idx val="1"/>
          <c:order val="1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'JUNIO 2026'!$C$21:$F$21</c:f>
              <c:strCache>
                <c:ptCount val="4"/>
                <c:pt idx="0">
                  <c:v>PNT</c:v>
                </c:pt>
                <c:pt idx="1">
                  <c:v>MANUALES</c:v>
                </c:pt>
                <c:pt idx="2">
                  <c:v>CORREO</c:v>
                </c:pt>
                <c:pt idx="3">
                  <c:v>TOTAL</c:v>
                </c:pt>
              </c:strCache>
            </c:strRef>
          </c:cat>
          <c:val>
            <c:numRef>
              <c:f>'JUNIO 2026'!$C$23:$F$23</c:f>
              <c:numCache>
                <c:formatCode>0%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B5-45AA-A50D-98194E997036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-1617554624"/>
        <c:axId val="-1617552448"/>
      </c:barChart>
      <c:catAx>
        <c:axId val="-16175546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2448"/>
        <c:crosses val="autoZero"/>
        <c:auto val="1"/>
        <c:lblAlgn val="ctr"/>
        <c:lblOffset val="100"/>
        <c:noMultiLvlLbl val="0"/>
      </c:catAx>
      <c:valAx>
        <c:axId val="-1617552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4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SOLICITUD POR GÉNERO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tint val="77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tint val="77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tint val="77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tint val="77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'JUNIO 2026'!$H$21:$L$21</c:f>
              <c:strCache>
                <c:ptCount val="5"/>
                <c:pt idx="0">
                  <c:v>MASCULINO</c:v>
                </c:pt>
                <c:pt idx="1">
                  <c:v>FEMENINO</c:v>
                </c:pt>
                <c:pt idx="2">
                  <c:v>EMPRESAS</c:v>
                </c:pt>
                <c:pt idx="3">
                  <c:v>SEUDÓNIMO</c:v>
                </c:pt>
                <c:pt idx="4">
                  <c:v>TOTAL</c:v>
                </c:pt>
              </c:strCache>
            </c:strRef>
          </c:cat>
          <c:val>
            <c:numRef>
              <c:f>'JUNIO 2026'!$H$22:$L$22</c:f>
              <c:numCache>
                <c:formatCode>General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1D-407A-B04C-A97F4C949A0D}"/>
            </c:ext>
          </c:extLst>
        </c:ser>
        <c:ser>
          <c:idx val="1"/>
          <c:order val="1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'JUNIO 2026'!$H$21:$L$21</c:f>
              <c:strCache>
                <c:ptCount val="5"/>
                <c:pt idx="0">
                  <c:v>MASCULINO</c:v>
                </c:pt>
                <c:pt idx="1">
                  <c:v>FEMENINO</c:v>
                </c:pt>
                <c:pt idx="2">
                  <c:v>EMPRESAS</c:v>
                </c:pt>
                <c:pt idx="3">
                  <c:v>SEUDÓNIMO</c:v>
                </c:pt>
                <c:pt idx="4">
                  <c:v>TOTAL</c:v>
                </c:pt>
              </c:strCache>
            </c:strRef>
          </c:cat>
          <c:val>
            <c:numRef>
              <c:f>'JUNIO 2026'!$H$23:$L$23</c:f>
              <c:numCache>
                <c:formatCode>0%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1D-407A-B04C-A97F4C949A0D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-1617542112"/>
        <c:axId val="-1617556256"/>
      </c:barChart>
      <c:catAx>
        <c:axId val="-16175421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6256"/>
        <c:crosses val="autoZero"/>
        <c:auto val="1"/>
        <c:lblAlgn val="ctr"/>
        <c:lblOffset val="100"/>
        <c:noMultiLvlLbl val="0"/>
      </c:catAx>
      <c:valAx>
        <c:axId val="-1617556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21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/>
              <a:t>TIPO DE RESPUESTAS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4"/>
          <c:order val="4"/>
          <c:spPr>
            <a:gradFill rotWithShape="1">
              <a:gsLst>
                <a:gs pos="0">
                  <a:schemeClr val="accent5">
                    <a:shade val="70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0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0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0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'JUNIO 2026'!$E$44:$E$59</c:f>
              <c:strCache>
                <c:ptCount val="16"/>
                <c:pt idx="0">
                  <c:v>SE TIENE POR NO PRESENTADA ( NO CUMPLIÓ PREVENCIÓN)</c:v>
                </c:pt>
                <c:pt idx="1">
                  <c:v>NO CUMPLIO CON LOS EXTREMOS DEL ARTÍCULO 79 (REQUISITOS)</c:v>
                </c:pt>
                <c:pt idx="2">
                  <c:v>INCOMPETENCIA </c:v>
                </c:pt>
                <c:pt idx="3">
                  <c:v>NEGATIVA POR INEXISTENCIA</c:v>
                </c:pt>
                <c:pt idx="4">
                  <c:v>NEGATIVA CONFIDENCIAL E INEXISTENTE</c:v>
                </c:pt>
                <c:pt idx="5">
                  <c:v>AFIRMATIVO</c:v>
                </c:pt>
                <c:pt idx="6">
                  <c:v>AFIRMATIVO PARCIAL POR CONFIDENCIALIDAD </c:v>
                </c:pt>
                <c:pt idx="7">
                  <c:v>NEGATIVA POR CONFIDENCIALIDAD Y RESERVADA</c:v>
                </c:pt>
                <c:pt idx="8">
                  <c:v>AFIRMATIVO PARCIAL POR CONFIDENCIALIDAD E INEXISTENCIA</c:v>
                </c:pt>
                <c:pt idx="9">
                  <c:v>AFIRMATIVO PARCIAL POR CONFIDENCIALIDAD, RESERVA E INEXISTENCIA</c:v>
                </c:pt>
                <c:pt idx="10">
                  <c:v>AFIRMATIVO PARCIAL POR INEXISTENCIA</c:v>
                </c:pt>
                <c:pt idx="11">
                  <c:v>AFIRMATIVO PARCIAL POR RESERVA</c:v>
                </c:pt>
                <c:pt idx="12">
                  <c:v>AFIRMATIVO PARCIAL POR RESERVA Y CONFIDENCIALIDAD</c:v>
                </c:pt>
                <c:pt idx="13">
                  <c:v>AFIRMATIVO PARCIAL POR RESERVA E INEXISTENCIA</c:v>
                </c:pt>
                <c:pt idx="14">
                  <c:v>NEGATIVA  POR RESERVA</c:v>
                </c:pt>
                <c:pt idx="15">
                  <c:v>PREVENCIÓN ENTRAMITE</c:v>
                </c:pt>
              </c:strCache>
            </c:strRef>
          </c:cat>
          <c:val>
            <c:numRef>
              <c:f>'JUNIO 2026'!$J$44:$J$59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BA-4213-894D-C3BDAD1BD2B1}"/>
            </c:ext>
          </c:extLst>
        </c:ser>
        <c:ser>
          <c:idx val="5"/>
          <c:order val="5"/>
          <c:spPr>
            <a:gradFill rotWithShape="1">
              <a:gsLst>
                <a:gs pos="0">
                  <a:schemeClr val="accent5">
                    <a:shade val="50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50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50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50000"/>
                  <a:shade val="95000"/>
                </a:schemeClr>
              </a:solidFill>
              <a:round/>
            </a:ln>
            <a:effectLst/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BA-4213-894D-C3BDAD1BD2B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'JUNIO 2026'!$E$44:$E$59</c:f>
              <c:strCache>
                <c:ptCount val="16"/>
                <c:pt idx="0">
                  <c:v>SE TIENE POR NO PRESENTADA ( NO CUMPLIÓ PREVENCIÓN)</c:v>
                </c:pt>
                <c:pt idx="1">
                  <c:v>NO CUMPLIO CON LOS EXTREMOS DEL ARTÍCULO 79 (REQUISITOS)</c:v>
                </c:pt>
                <c:pt idx="2">
                  <c:v>INCOMPETENCIA </c:v>
                </c:pt>
                <c:pt idx="3">
                  <c:v>NEGATIVA POR INEXISTENCIA</c:v>
                </c:pt>
                <c:pt idx="4">
                  <c:v>NEGATIVA CONFIDENCIAL E INEXISTENTE</c:v>
                </c:pt>
                <c:pt idx="5">
                  <c:v>AFIRMATIVO</c:v>
                </c:pt>
                <c:pt idx="6">
                  <c:v>AFIRMATIVO PARCIAL POR CONFIDENCIALIDAD </c:v>
                </c:pt>
                <c:pt idx="7">
                  <c:v>NEGATIVA POR CONFIDENCIALIDAD Y RESERVADA</c:v>
                </c:pt>
                <c:pt idx="8">
                  <c:v>AFIRMATIVO PARCIAL POR CONFIDENCIALIDAD E INEXISTENCIA</c:v>
                </c:pt>
                <c:pt idx="9">
                  <c:v>AFIRMATIVO PARCIAL POR CONFIDENCIALIDAD, RESERVA E INEXISTENCIA</c:v>
                </c:pt>
                <c:pt idx="10">
                  <c:v>AFIRMATIVO PARCIAL POR INEXISTENCIA</c:v>
                </c:pt>
                <c:pt idx="11">
                  <c:v>AFIRMATIVO PARCIAL POR RESERVA</c:v>
                </c:pt>
                <c:pt idx="12">
                  <c:v>AFIRMATIVO PARCIAL POR RESERVA Y CONFIDENCIALIDAD</c:v>
                </c:pt>
                <c:pt idx="13">
                  <c:v>AFIRMATIVO PARCIAL POR RESERVA E INEXISTENCIA</c:v>
                </c:pt>
                <c:pt idx="14">
                  <c:v>NEGATIVA  POR RESERVA</c:v>
                </c:pt>
                <c:pt idx="15">
                  <c:v>PREVENCIÓN ENTRAMITE</c:v>
                </c:pt>
              </c:strCache>
            </c:strRef>
          </c:cat>
          <c:val>
            <c:numRef>
              <c:f>'JUNIO 2026'!$K$44:$K$59</c:f>
              <c:numCache>
                <c:formatCode>0%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BA-4213-894D-C3BDAD1BD2B1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-1617541568"/>
        <c:axId val="-161755353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50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50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50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50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'JUNIO 2026'!$E$44:$E$59</c15:sqref>
                        </c15:formulaRef>
                      </c:ext>
                    </c:extLst>
                    <c:strCache>
                      <c:ptCount val="16"/>
                      <c:pt idx="0">
                        <c:v>SE TIENE POR NO PRESENTADA ( NO CUMPLIÓ PREVENCIÓN)</c:v>
                      </c:pt>
                      <c:pt idx="1">
                        <c:v>NO CUMPLIO CON LOS EXTREMOS DEL ARTÍCULO 79 (REQUISITOS)</c:v>
                      </c:pt>
                      <c:pt idx="2">
                        <c:v>INCOMPETENCIA </c:v>
                      </c:pt>
                      <c:pt idx="3">
                        <c:v>NEGATIVA POR INEXISTENCIA</c:v>
                      </c:pt>
                      <c:pt idx="4">
                        <c:v>NEGATIVA CONFIDENCIAL E INEXISTENTE</c:v>
                      </c:pt>
                      <c:pt idx="5">
                        <c:v>AFIRMATIVO</c:v>
                      </c:pt>
                      <c:pt idx="6">
                        <c:v>AFIRMATIVO PARCIAL POR CONFIDENCIALIDAD </c:v>
                      </c:pt>
                      <c:pt idx="7">
                        <c:v>NEGATIVA POR CONFIDENCIALIDAD Y RESERVADA</c:v>
                      </c:pt>
                      <c:pt idx="8">
                        <c:v>AFIRMATIVO PARCIAL POR CONFIDENCIALIDAD E INEXISTENCIA</c:v>
                      </c:pt>
                      <c:pt idx="9">
                        <c:v>AFIRMATIVO PARCIAL POR CONFIDENCIALIDAD, RESERVA E INEXISTENCIA</c:v>
                      </c:pt>
                      <c:pt idx="10">
                        <c:v>AFIRMATIVO PARCIAL POR INEXISTENCIA</c:v>
                      </c:pt>
                      <c:pt idx="11">
                        <c:v>AFIRMATIVO PARCIAL POR RESERVA</c:v>
                      </c:pt>
                      <c:pt idx="12">
                        <c:v>AFIRMATIVO PARCIAL POR RESERVA Y CONFIDENCIALIDAD</c:v>
                      </c:pt>
                      <c:pt idx="13">
                        <c:v>AFIRMATIVO PARCIAL POR RESERVA E INEXISTENCIA</c:v>
                      </c:pt>
                      <c:pt idx="14">
                        <c:v>NEGATIVA  POR RESERVA</c:v>
                      </c:pt>
                      <c:pt idx="15">
                        <c:v>PREVENCIÓN ENTRAMITE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'JUNIO 2026'!$F$44:$F$59</c15:sqref>
                        </c15:formulaRef>
                      </c:ext>
                    </c:extLst>
                    <c:numCache>
                      <c:formatCode>General</c:formatCode>
                      <c:ptCount val="16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0FBA-4213-894D-C3BDAD1BD2B1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gradFill rotWithShape="1">
                    <a:gsLst>
                      <a:gs pos="0">
                        <a:schemeClr val="accent5">
                          <a:tint val="70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0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0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0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'JUNIO 2026'!$E$44:$E$59</c15:sqref>
                        </c15:formulaRef>
                      </c:ext>
                    </c:extLst>
                    <c:strCache>
                      <c:ptCount val="16"/>
                      <c:pt idx="0">
                        <c:v>SE TIENE POR NO PRESENTADA ( NO CUMPLIÓ PREVENCIÓN)</c:v>
                      </c:pt>
                      <c:pt idx="1">
                        <c:v>NO CUMPLIO CON LOS EXTREMOS DEL ARTÍCULO 79 (REQUISITOS)</c:v>
                      </c:pt>
                      <c:pt idx="2">
                        <c:v>INCOMPETENCIA </c:v>
                      </c:pt>
                      <c:pt idx="3">
                        <c:v>NEGATIVA POR INEXISTENCIA</c:v>
                      </c:pt>
                      <c:pt idx="4">
                        <c:v>NEGATIVA CONFIDENCIAL E INEXISTENTE</c:v>
                      </c:pt>
                      <c:pt idx="5">
                        <c:v>AFIRMATIVO</c:v>
                      </c:pt>
                      <c:pt idx="6">
                        <c:v>AFIRMATIVO PARCIAL POR CONFIDENCIALIDAD </c:v>
                      </c:pt>
                      <c:pt idx="7">
                        <c:v>NEGATIVA POR CONFIDENCIALIDAD Y RESERVADA</c:v>
                      </c:pt>
                      <c:pt idx="8">
                        <c:v>AFIRMATIVO PARCIAL POR CONFIDENCIALIDAD E INEXISTENCIA</c:v>
                      </c:pt>
                      <c:pt idx="9">
                        <c:v>AFIRMATIVO PARCIAL POR CONFIDENCIALIDAD, RESERVA E INEXISTENCIA</c:v>
                      </c:pt>
                      <c:pt idx="10">
                        <c:v>AFIRMATIVO PARCIAL POR INEXISTENCIA</c:v>
                      </c:pt>
                      <c:pt idx="11">
                        <c:v>AFIRMATIVO PARCIAL POR RESERVA</c:v>
                      </c:pt>
                      <c:pt idx="12">
                        <c:v>AFIRMATIVO PARCIAL POR RESERVA Y CONFIDENCIALIDAD</c:v>
                      </c:pt>
                      <c:pt idx="13">
                        <c:v>AFIRMATIVO PARCIAL POR RESERVA E INEXISTENCIA</c:v>
                      </c:pt>
                      <c:pt idx="14">
                        <c:v>NEGATIVA  POR RESERVA</c:v>
                      </c:pt>
                      <c:pt idx="15">
                        <c:v>PREVENCIÓN ENTRAMITE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'JUNIO 2026'!$G$44:$G$59</c15:sqref>
                        </c15:formulaRef>
                      </c:ext>
                    </c:extLst>
                    <c:numCache>
                      <c:formatCode>General</c:formatCode>
                      <c:ptCount val="16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0FBA-4213-894D-C3BDAD1BD2B1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gradFill rotWithShape="1">
                    <a:gsLst>
                      <a:gs pos="0">
                        <a:schemeClr val="accent5">
                          <a:tint val="90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90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90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90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'JUNIO 2026'!$E$44:$E$59</c15:sqref>
                        </c15:formulaRef>
                      </c:ext>
                    </c:extLst>
                    <c:strCache>
                      <c:ptCount val="16"/>
                      <c:pt idx="0">
                        <c:v>SE TIENE POR NO PRESENTADA ( NO CUMPLIÓ PREVENCIÓN)</c:v>
                      </c:pt>
                      <c:pt idx="1">
                        <c:v>NO CUMPLIO CON LOS EXTREMOS DEL ARTÍCULO 79 (REQUISITOS)</c:v>
                      </c:pt>
                      <c:pt idx="2">
                        <c:v>INCOMPETENCIA </c:v>
                      </c:pt>
                      <c:pt idx="3">
                        <c:v>NEGATIVA POR INEXISTENCIA</c:v>
                      </c:pt>
                      <c:pt idx="4">
                        <c:v>NEGATIVA CONFIDENCIAL E INEXISTENTE</c:v>
                      </c:pt>
                      <c:pt idx="5">
                        <c:v>AFIRMATIVO</c:v>
                      </c:pt>
                      <c:pt idx="6">
                        <c:v>AFIRMATIVO PARCIAL POR CONFIDENCIALIDAD </c:v>
                      </c:pt>
                      <c:pt idx="7">
                        <c:v>NEGATIVA POR CONFIDENCIALIDAD Y RESERVADA</c:v>
                      </c:pt>
                      <c:pt idx="8">
                        <c:v>AFIRMATIVO PARCIAL POR CONFIDENCIALIDAD E INEXISTENCIA</c:v>
                      </c:pt>
                      <c:pt idx="9">
                        <c:v>AFIRMATIVO PARCIAL POR CONFIDENCIALIDAD, RESERVA E INEXISTENCIA</c:v>
                      </c:pt>
                      <c:pt idx="10">
                        <c:v>AFIRMATIVO PARCIAL POR INEXISTENCIA</c:v>
                      </c:pt>
                      <c:pt idx="11">
                        <c:v>AFIRMATIVO PARCIAL POR RESERVA</c:v>
                      </c:pt>
                      <c:pt idx="12">
                        <c:v>AFIRMATIVO PARCIAL POR RESERVA Y CONFIDENCIALIDAD</c:v>
                      </c:pt>
                      <c:pt idx="13">
                        <c:v>AFIRMATIVO PARCIAL POR RESERVA E INEXISTENCIA</c:v>
                      </c:pt>
                      <c:pt idx="14">
                        <c:v>NEGATIVA  POR RESERVA</c:v>
                      </c:pt>
                      <c:pt idx="15">
                        <c:v>PREVENCIÓN ENTRAMITE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'JUNIO 2026'!$H$44:$H$59</c15:sqref>
                        </c15:formulaRef>
                      </c:ext>
                    </c:extLst>
                    <c:numCache>
                      <c:formatCode>General</c:formatCode>
                      <c:ptCount val="16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0FBA-4213-894D-C3BDAD1BD2B1}"/>
                  </c:ext>
                </c:extLst>
              </c15:ser>
            </c15:filteredBarSeries>
            <c15:filteredBarSeries>
              <c15:ser>
                <c:idx val="3"/>
                <c:order val="3"/>
                <c:spPr>
                  <a:gradFill rotWithShape="1">
                    <a:gsLst>
                      <a:gs pos="0">
                        <a:schemeClr val="accent5">
                          <a:shade val="90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shade val="90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shade val="90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shade val="90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'JUNIO 2026'!$E$44:$E$59</c15:sqref>
                        </c15:formulaRef>
                      </c:ext>
                    </c:extLst>
                    <c:strCache>
                      <c:ptCount val="16"/>
                      <c:pt idx="0">
                        <c:v>SE TIENE POR NO PRESENTADA ( NO CUMPLIÓ PREVENCIÓN)</c:v>
                      </c:pt>
                      <c:pt idx="1">
                        <c:v>NO CUMPLIO CON LOS EXTREMOS DEL ARTÍCULO 79 (REQUISITOS)</c:v>
                      </c:pt>
                      <c:pt idx="2">
                        <c:v>INCOMPETENCIA </c:v>
                      </c:pt>
                      <c:pt idx="3">
                        <c:v>NEGATIVA POR INEXISTENCIA</c:v>
                      </c:pt>
                      <c:pt idx="4">
                        <c:v>NEGATIVA CONFIDENCIAL E INEXISTENTE</c:v>
                      </c:pt>
                      <c:pt idx="5">
                        <c:v>AFIRMATIVO</c:v>
                      </c:pt>
                      <c:pt idx="6">
                        <c:v>AFIRMATIVO PARCIAL POR CONFIDENCIALIDAD </c:v>
                      </c:pt>
                      <c:pt idx="7">
                        <c:v>NEGATIVA POR CONFIDENCIALIDAD Y RESERVADA</c:v>
                      </c:pt>
                      <c:pt idx="8">
                        <c:v>AFIRMATIVO PARCIAL POR CONFIDENCIALIDAD E INEXISTENCIA</c:v>
                      </c:pt>
                      <c:pt idx="9">
                        <c:v>AFIRMATIVO PARCIAL POR CONFIDENCIALIDAD, RESERVA E INEXISTENCIA</c:v>
                      </c:pt>
                      <c:pt idx="10">
                        <c:v>AFIRMATIVO PARCIAL POR INEXISTENCIA</c:v>
                      </c:pt>
                      <c:pt idx="11">
                        <c:v>AFIRMATIVO PARCIAL POR RESERVA</c:v>
                      </c:pt>
                      <c:pt idx="12">
                        <c:v>AFIRMATIVO PARCIAL POR RESERVA Y CONFIDENCIALIDAD</c:v>
                      </c:pt>
                      <c:pt idx="13">
                        <c:v>AFIRMATIVO PARCIAL POR RESERVA E INEXISTENCIA</c:v>
                      </c:pt>
                      <c:pt idx="14">
                        <c:v>NEGATIVA  POR RESERVA</c:v>
                      </c:pt>
                      <c:pt idx="15">
                        <c:v>PREVENCIÓN ENTRAMITE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'JUNIO 2026'!$I$44:$I$59</c15:sqref>
                        </c15:formulaRef>
                      </c:ext>
                    </c:extLst>
                    <c:numCache>
                      <c:formatCode>General</c:formatCode>
                      <c:ptCount val="16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0FBA-4213-894D-C3BDAD1BD2B1}"/>
                  </c:ext>
                </c:extLst>
              </c15:ser>
            </c15:filteredBarSeries>
          </c:ext>
        </c:extLst>
      </c:barChart>
      <c:catAx>
        <c:axId val="-1617541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3536"/>
        <c:crosses val="autoZero"/>
        <c:auto val="1"/>
        <c:lblAlgn val="ctr"/>
        <c:lblOffset val="100"/>
        <c:noMultiLvlLbl val="0"/>
      </c:catAx>
      <c:valAx>
        <c:axId val="-1617553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1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/>
              <a:t>FORMATO SOLICITADO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'JUNIO 2026'!$E$92:$E$96</c:f>
              <c:strCache>
                <c:ptCount val="5"/>
                <c:pt idx="0">
                  <c:v>VIA CORREO ELECTRONICO</c:v>
                </c:pt>
                <c:pt idx="1">
                  <c:v>VÍA PNT</c:v>
                </c:pt>
                <c:pt idx="2">
                  <c:v>REPRODUCCIÓN DE DOCUMENTOS (COPIA SIMPLE, COPIA CERTIFICADA, PLANO SIMPLE Y PLANO CERTIFICADO)</c:v>
                </c:pt>
                <c:pt idx="3">
                  <c:v>FORMATO DIGITAL</c:v>
                </c:pt>
                <c:pt idx="4">
                  <c:v>CONSULTA DIRECTA</c:v>
                </c:pt>
              </c:strCache>
            </c:strRef>
          </c:cat>
          <c:val>
            <c:numRef>
              <c:f>'JUNIO 2026'!$I$92:$I$96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6E-46EE-94D1-C7C104B07424}"/>
            </c:ext>
          </c:extLst>
        </c:ser>
        <c:ser>
          <c:idx val="4"/>
          <c:order val="4"/>
          <c:spPr>
            <a:gradFill rotWithShape="1">
              <a:gsLst>
                <a:gs pos="0">
                  <a:schemeClr val="accent5">
                    <a:shade val="53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53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53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53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'JUNIO 2026'!$E$92:$E$96</c:f>
              <c:strCache>
                <c:ptCount val="5"/>
                <c:pt idx="0">
                  <c:v>VIA CORREO ELECTRONICO</c:v>
                </c:pt>
                <c:pt idx="1">
                  <c:v>VÍA PNT</c:v>
                </c:pt>
                <c:pt idx="2">
                  <c:v>REPRODUCCIÓN DE DOCUMENTOS (COPIA SIMPLE, COPIA CERTIFICADA, PLANO SIMPLE Y PLANO CERTIFICADO)</c:v>
                </c:pt>
                <c:pt idx="3">
                  <c:v>FORMATO DIGITAL</c:v>
                </c:pt>
                <c:pt idx="4">
                  <c:v>CONSULTA DIRECTA</c:v>
                </c:pt>
              </c:strCache>
            </c:strRef>
          </c:cat>
          <c:val>
            <c:numRef>
              <c:f>'JUNIO 2026'!$J$92:$J$96</c:f>
              <c:numCache>
                <c:formatCode>0%</c:formatCode>
                <c:ptCount val="5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6E-46EE-94D1-C7C104B0742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1617554080"/>
        <c:axId val="-161754918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54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54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54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54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'JUNIO 2026'!$E$92:$E$96</c15:sqref>
                        </c15:formulaRef>
                      </c:ext>
                    </c:extLst>
                    <c:strCache>
                      <c:ptCount val="5"/>
                      <c:pt idx="0">
                        <c:v>VIA CORREO ELECTRONICO</c:v>
                      </c:pt>
                      <c:pt idx="1">
                        <c:v>VÍA PNT</c:v>
                      </c:pt>
                      <c:pt idx="2">
                        <c:v>REPRODUCCIÓN DE DOCUMENTOS (COPIA SIMPLE, COPIA CERTIFICADA, PLANO SIMPLE Y PLANO CERTIFICADO)</c:v>
                      </c:pt>
                      <c:pt idx="3">
                        <c:v>FORMATO DIGITAL</c:v>
                      </c:pt>
                      <c:pt idx="4">
                        <c:v>CONSULTA DIRECTA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'JUNIO 2026'!$F$92:$F$96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B06E-46EE-94D1-C7C104B07424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gradFill rotWithShape="1">
                    <a:gsLst>
                      <a:gs pos="0">
                        <a:schemeClr val="accent5">
                          <a:tint val="77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7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7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7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'JUNIO 2026'!$E$92:$E$96</c15:sqref>
                        </c15:formulaRef>
                      </c:ext>
                    </c:extLst>
                    <c:strCache>
                      <c:ptCount val="5"/>
                      <c:pt idx="0">
                        <c:v>VIA CORREO ELECTRONICO</c:v>
                      </c:pt>
                      <c:pt idx="1">
                        <c:v>VÍA PNT</c:v>
                      </c:pt>
                      <c:pt idx="2">
                        <c:v>REPRODUCCIÓN DE DOCUMENTOS (COPIA SIMPLE, COPIA CERTIFICADA, PLANO SIMPLE Y PLANO CERTIFICADO)</c:v>
                      </c:pt>
                      <c:pt idx="3">
                        <c:v>FORMATO DIGITAL</c:v>
                      </c:pt>
                      <c:pt idx="4">
                        <c:v>CONSULTA DIRECTA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'JUNIO 2026'!$G$92:$G$96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B06E-46EE-94D1-C7C104B07424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gradFill rotWithShape="1">
                    <a:gsLst>
                      <a:gs pos="0">
                        <a:schemeClr val="accent5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'JUNIO 2026'!$E$92:$E$96</c15:sqref>
                        </c15:formulaRef>
                      </c:ext>
                    </c:extLst>
                    <c:strCache>
                      <c:ptCount val="5"/>
                      <c:pt idx="0">
                        <c:v>VIA CORREO ELECTRONICO</c:v>
                      </c:pt>
                      <c:pt idx="1">
                        <c:v>VÍA PNT</c:v>
                      </c:pt>
                      <c:pt idx="2">
                        <c:v>REPRODUCCIÓN DE DOCUMENTOS (COPIA SIMPLE, COPIA CERTIFICADA, PLANO SIMPLE Y PLANO CERTIFICADO)</c:v>
                      </c:pt>
                      <c:pt idx="3">
                        <c:v>FORMATO DIGITAL</c:v>
                      </c:pt>
                      <c:pt idx="4">
                        <c:v>CONSULTA DIRECTA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'JUNIO 2026'!$H$92:$H$96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B06E-46EE-94D1-C7C104B07424}"/>
                  </c:ext>
                </c:extLst>
              </c15:ser>
            </c15:filteredBarSeries>
          </c:ext>
        </c:extLst>
      </c:barChart>
      <c:catAx>
        <c:axId val="-1617554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9184"/>
        <c:crosses val="autoZero"/>
        <c:auto val="1"/>
        <c:lblAlgn val="ctr"/>
        <c:lblOffset val="100"/>
        <c:noMultiLvlLbl val="0"/>
      </c:catAx>
      <c:valAx>
        <c:axId val="-1617549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4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/>
              <a:t>TIPO DE INFORMACIÓN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'JUNIO 2026'!$E$145:$E$148</c:f>
              <c:strCache>
                <c:ptCount val="4"/>
                <c:pt idx="0">
                  <c:v>ORDINARIA</c:v>
                </c:pt>
                <c:pt idx="1">
                  <c:v>FUNDAMENTAL</c:v>
                </c:pt>
                <c:pt idx="2">
                  <c:v>RESERVADA</c:v>
                </c:pt>
                <c:pt idx="3">
                  <c:v>CONFIDENCIAL</c:v>
                </c:pt>
              </c:strCache>
            </c:strRef>
          </c:cat>
          <c:val>
            <c:numRef>
              <c:f>'JUNIO 2026'!$I$145:$I$148</c:f>
              <c:numCache>
                <c:formatCode>General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1E-4527-9E75-EAA2DBB51D1C}"/>
            </c:ext>
          </c:extLst>
        </c:ser>
        <c:ser>
          <c:idx val="4"/>
          <c:order val="4"/>
          <c:spPr>
            <a:gradFill rotWithShape="1">
              <a:gsLst>
                <a:gs pos="0">
                  <a:schemeClr val="accent5">
                    <a:shade val="53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53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53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53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'JUNIO 2026'!$E$145:$E$148</c:f>
              <c:strCache>
                <c:ptCount val="4"/>
                <c:pt idx="0">
                  <c:v>ORDINARIA</c:v>
                </c:pt>
                <c:pt idx="1">
                  <c:v>FUNDAMENTAL</c:v>
                </c:pt>
                <c:pt idx="2">
                  <c:v>RESERVADA</c:v>
                </c:pt>
                <c:pt idx="3">
                  <c:v>CONFIDENCIAL</c:v>
                </c:pt>
              </c:strCache>
            </c:strRef>
          </c:cat>
          <c:val>
            <c:numRef>
              <c:f>'JUNIO 2026'!$J$145:$J$148</c:f>
              <c:numCache>
                <c:formatCode>0%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1E-4527-9E75-EAA2DBB51D1C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1617547552"/>
        <c:axId val="-161754102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54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54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54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54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'JUNIO 2026'!$E$145:$E$148</c15:sqref>
                        </c15:formulaRef>
                      </c:ext>
                    </c:extLst>
                    <c:strCache>
                      <c:ptCount val="4"/>
                      <c:pt idx="0">
                        <c:v>ORDINARIA</c:v>
                      </c:pt>
                      <c:pt idx="1">
                        <c:v>FUNDAMENTAL</c:v>
                      </c:pt>
                      <c:pt idx="2">
                        <c:v>RESERVADA</c:v>
                      </c:pt>
                      <c:pt idx="3">
                        <c:v>CONFIDENCIAL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'JUNIO 2026'!$F$145:$F$148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B61E-4527-9E75-EAA2DBB51D1C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gradFill rotWithShape="1">
                    <a:gsLst>
                      <a:gs pos="0">
                        <a:schemeClr val="accent5">
                          <a:tint val="77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7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7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7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'JUNIO 2026'!$E$145:$E$148</c15:sqref>
                        </c15:formulaRef>
                      </c:ext>
                    </c:extLst>
                    <c:strCache>
                      <c:ptCount val="4"/>
                      <c:pt idx="0">
                        <c:v>ORDINARIA</c:v>
                      </c:pt>
                      <c:pt idx="1">
                        <c:v>FUNDAMENTAL</c:v>
                      </c:pt>
                      <c:pt idx="2">
                        <c:v>RESERVADA</c:v>
                      </c:pt>
                      <c:pt idx="3">
                        <c:v>CONFIDENCIAL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'JUNIO 2026'!$G$145:$G$148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B61E-4527-9E75-EAA2DBB51D1C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gradFill rotWithShape="1">
                    <a:gsLst>
                      <a:gs pos="0">
                        <a:schemeClr val="accent5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'JUNIO 2026'!$E$145:$E$148</c15:sqref>
                        </c15:formulaRef>
                      </c:ext>
                    </c:extLst>
                    <c:strCache>
                      <c:ptCount val="4"/>
                      <c:pt idx="0">
                        <c:v>ORDINARIA</c:v>
                      </c:pt>
                      <c:pt idx="1">
                        <c:v>FUNDAMENTAL</c:v>
                      </c:pt>
                      <c:pt idx="2">
                        <c:v>RESERVADA</c:v>
                      </c:pt>
                      <c:pt idx="3">
                        <c:v>CONFIDENCIAL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'JUNIO 2026'!$H$145:$H$148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B61E-4527-9E75-EAA2DBB51D1C}"/>
                  </c:ext>
                </c:extLst>
              </c15:ser>
            </c15:filteredBarSeries>
          </c:ext>
        </c:extLst>
      </c:barChart>
      <c:catAx>
        <c:axId val="-1617547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1024"/>
        <c:crosses val="autoZero"/>
        <c:auto val="1"/>
        <c:lblAlgn val="ctr"/>
        <c:lblOffset val="100"/>
        <c:noMultiLvlLbl val="0"/>
      </c:catAx>
      <c:valAx>
        <c:axId val="-1617541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7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/>
              <a:t>INFORMACIÓN</a:t>
            </a:r>
            <a:r>
              <a:rPr lang="es-MX" b="1" baseline="0"/>
              <a:t> POR TEMÁTICA</a:t>
            </a:r>
            <a:endParaRPr lang="es-MX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'JUNIO 2026'!$E$174:$E$177</c:f>
              <c:strCache>
                <c:ptCount val="4"/>
                <c:pt idx="0">
                  <c:v>ECONOMICA ADMINISTRATIVA</c:v>
                </c:pt>
                <c:pt idx="1">
                  <c:v>TRAMITE</c:v>
                </c:pt>
                <c:pt idx="2">
                  <c:v>SERV. PUB.</c:v>
                </c:pt>
                <c:pt idx="3">
                  <c:v>LEGAL</c:v>
                </c:pt>
              </c:strCache>
            </c:strRef>
          </c:cat>
          <c:val>
            <c:numRef>
              <c:f>'JUNIO 2026'!$I$174:$I$177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68-4A38-B1D3-6DD84AD69E29}"/>
            </c:ext>
          </c:extLst>
        </c:ser>
        <c:ser>
          <c:idx val="4"/>
          <c:order val="4"/>
          <c:spPr>
            <a:gradFill rotWithShape="1">
              <a:gsLst>
                <a:gs pos="0">
                  <a:schemeClr val="accent5">
                    <a:shade val="53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53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53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53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'JUNIO 2026'!$E$174:$E$177</c:f>
              <c:strCache>
                <c:ptCount val="4"/>
                <c:pt idx="0">
                  <c:v>ECONOMICA ADMINISTRATIVA</c:v>
                </c:pt>
                <c:pt idx="1">
                  <c:v>TRAMITE</c:v>
                </c:pt>
                <c:pt idx="2">
                  <c:v>SERV. PUB.</c:v>
                </c:pt>
                <c:pt idx="3">
                  <c:v>LEGAL</c:v>
                </c:pt>
              </c:strCache>
            </c:strRef>
          </c:cat>
          <c:val>
            <c:numRef>
              <c:f>'JUNIO 2026'!$J$174:$J$177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68-4A38-B1D3-6DD84AD69E29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1617546464"/>
        <c:axId val="-161755571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54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54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54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54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'JUNIO 2026'!$E$174:$E$177</c15:sqref>
                        </c15:formulaRef>
                      </c:ext>
                    </c:extLst>
                    <c:strCache>
                      <c:ptCount val="4"/>
                      <c:pt idx="0">
                        <c:v>ECONOMICA ADMINISTRATIVA</c:v>
                      </c:pt>
                      <c:pt idx="1">
                        <c:v>TRAMITE</c:v>
                      </c:pt>
                      <c:pt idx="2">
                        <c:v>SERV. PUB.</c:v>
                      </c:pt>
                      <c:pt idx="3">
                        <c:v>LEGAL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'JUNIO 2026'!$F$174:$F$177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3868-4A38-B1D3-6DD84AD69E29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gradFill rotWithShape="1">
                    <a:gsLst>
                      <a:gs pos="0">
                        <a:schemeClr val="accent5">
                          <a:tint val="77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7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7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7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'JUNIO 2026'!$E$174:$E$177</c15:sqref>
                        </c15:formulaRef>
                      </c:ext>
                    </c:extLst>
                    <c:strCache>
                      <c:ptCount val="4"/>
                      <c:pt idx="0">
                        <c:v>ECONOMICA ADMINISTRATIVA</c:v>
                      </c:pt>
                      <c:pt idx="1">
                        <c:v>TRAMITE</c:v>
                      </c:pt>
                      <c:pt idx="2">
                        <c:v>SERV. PUB.</c:v>
                      </c:pt>
                      <c:pt idx="3">
                        <c:v>LEGAL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'JUNIO 2026'!$G$174:$G$177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868-4A38-B1D3-6DD84AD69E29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gradFill rotWithShape="1">
                    <a:gsLst>
                      <a:gs pos="0">
                        <a:schemeClr val="accent5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'JUNIO 2026'!$E$174:$E$177</c15:sqref>
                        </c15:formulaRef>
                      </c:ext>
                    </c:extLst>
                    <c:strCache>
                      <c:ptCount val="4"/>
                      <c:pt idx="0">
                        <c:v>ECONOMICA ADMINISTRATIVA</c:v>
                      </c:pt>
                      <c:pt idx="1">
                        <c:v>TRAMITE</c:v>
                      </c:pt>
                      <c:pt idx="2">
                        <c:v>SERV. PUB.</c:v>
                      </c:pt>
                      <c:pt idx="3">
                        <c:v>LEGAL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'JUNIO 2026'!$H$174:$H$177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868-4A38-B1D3-6DD84AD69E29}"/>
                  </c:ext>
                </c:extLst>
              </c15:ser>
            </c15:filteredBarSeries>
          </c:ext>
        </c:extLst>
      </c:barChart>
      <c:catAx>
        <c:axId val="-1617546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5712"/>
        <c:crosses val="autoZero"/>
        <c:auto val="1"/>
        <c:lblAlgn val="ctr"/>
        <c:lblOffset val="100"/>
        <c:noMultiLvlLbl val="0"/>
      </c:catAx>
      <c:valAx>
        <c:axId val="-1617555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6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/>
              <a:t>NOTIFICACIONES DE RESPUESTA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'JUNIO 2026'!$E$201:$E$204</c:f>
              <c:strCache>
                <c:ptCount val="4"/>
                <c:pt idx="0">
                  <c:v>PNT</c:v>
                </c:pt>
                <c:pt idx="1">
                  <c:v>CORREO ELECTRONICO</c:v>
                </c:pt>
                <c:pt idx="2">
                  <c:v>NOTIFICACIÓN PERSONAL</c:v>
                </c:pt>
                <c:pt idx="3">
                  <c:v>LISTAS</c:v>
                </c:pt>
              </c:strCache>
            </c:strRef>
          </c:cat>
          <c:val>
            <c:numRef>
              <c:f>'JUNIO 2026'!$I$201:$I$204</c:f>
              <c:numCache>
                <c:formatCode>General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0D-49B5-878C-9D7A40B750D8}"/>
            </c:ext>
          </c:extLst>
        </c:ser>
        <c:ser>
          <c:idx val="4"/>
          <c:order val="4"/>
          <c:spPr>
            <a:gradFill rotWithShape="1">
              <a:gsLst>
                <a:gs pos="0">
                  <a:schemeClr val="accent5">
                    <a:shade val="53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53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53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53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'JUNIO 2026'!$E$201:$E$204</c:f>
              <c:strCache>
                <c:ptCount val="4"/>
                <c:pt idx="0">
                  <c:v>PNT</c:v>
                </c:pt>
                <c:pt idx="1">
                  <c:v>CORREO ELECTRONICO</c:v>
                </c:pt>
                <c:pt idx="2">
                  <c:v>NOTIFICACIÓN PERSONAL</c:v>
                </c:pt>
                <c:pt idx="3">
                  <c:v>LISTAS</c:v>
                </c:pt>
              </c:strCache>
            </c:strRef>
          </c:cat>
          <c:val>
            <c:numRef>
              <c:f>'JUNIO 2026'!$J$201:$J$204</c:f>
              <c:numCache>
                <c:formatCode>0%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0D-49B5-878C-9D7A40B750D8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1617544288"/>
        <c:axId val="-161754320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54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54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54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54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'JUNIO 2026'!$E$201:$E$204</c15:sqref>
                        </c15:formulaRef>
                      </c:ext>
                    </c:extLst>
                    <c:strCache>
                      <c:ptCount val="4"/>
                      <c:pt idx="0">
                        <c:v>PNT</c:v>
                      </c:pt>
                      <c:pt idx="1">
                        <c:v>CORREO ELECTRONICO</c:v>
                      </c:pt>
                      <c:pt idx="2">
                        <c:v>NOTIFICACIÓN PERSONAL</c:v>
                      </c:pt>
                      <c:pt idx="3">
                        <c:v>LISTAS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'JUNIO 2026'!$F$201:$F$204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520D-49B5-878C-9D7A40B750D8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gradFill rotWithShape="1">
                    <a:gsLst>
                      <a:gs pos="0">
                        <a:schemeClr val="accent5">
                          <a:tint val="77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7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7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7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'JUNIO 2026'!$E$201:$E$204</c15:sqref>
                        </c15:formulaRef>
                      </c:ext>
                    </c:extLst>
                    <c:strCache>
                      <c:ptCount val="4"/>
                      <c:pt idx="0">
                        <c:v>PNT</c:v>
                      </c:pt>
                      <c:pt idx="1">
                        <c:v>CORREO ELECTRONICO</c:v>
                      </c:pt>
                      <c:pt idx="2">
                        <c:v>NOTIFICACIÓN PERSONAL</c:v>
                      </c:pt>
                      <c:pt idx="3">
                        <c:v>LISTAS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'JUNIO 2026'!$G$201:$G$204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20D-49B5-878C-9D7A40B750D8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gradFill rotWithShape="1">
                    <a:gsLst>
                      <a:gs pos="0">
                        <a:schemeClr val="accent5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'JUNIO 2026'!$E$201:$E$204</c15:sqref>
                        </c15:formulaRef>
                      </c:ext>
                    </c:extLst>
                    <c:strCache>
                      <c:ptCount val="4"/>
                      <c:pt idx="0">
                        <c:v>PNT</c:v>
                      </c:pt>
                      <c:pt idx="1">
                        <c:v>CORREO ELECTRONICO</c:v>
                      </c:pt>
                      <c:pt idx="2">
                        <c:v>NOTIFICACIÓN PERSONAL</c:v>
                      </c:pt>
                      <c:pt idx="3">
                        <c:v>LISTAS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'JUNIO 2026'!$H$201:$H$204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20D-49B5-878C-9D7A40B750D8}"/>
                  </c:ext>
                </c:extLst>
              </c15:ser>
            </c15:filteredBarSeries>
          </c:ext>
        </c:extLst>
      </c:barChart>
      <c:catAx>
        <c:axId val="-1617544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3200"/>
        <c:crosses val="autoZero"/>
        <c:auto val="1"/>
        <c:lblAlgn val="ctr"/>
        <c:lblOffset val="100"/>
        <c:noMultiLvlLbl val="0"/>
      </c:catAx>
      <c:valAx>
        <c:axId val="-1617543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4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r>
              <a:rPr lang="en-US" b="1">
                <a:latin typeface="Century Gothic" panose="020B0502020202020204" pitchFamily="34" charset="0"/>
              </a:rPr>
              <a:t>Solicitudes atendidas por Unidad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1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'JUNIO 2026'!$E$226:$E$230</c:f>
              <c:strCache>
                <c:ptCount val="5"/>
                <c:pt idx="0">
                  <c:v>Unidad de Planeación </c:v>
                </c:pt>
                <c:pt idx="1">
                  <c:v>Unidad de Administración</c:v>
                </c:pt>
                <c:pt idx="2">
                  <c:v>Unidad de Programas para la Igualdad Sustantiva</c:v>
                </c:pt>
                <c:pt idx="3">
                  <c:v>Unidad Jurídica, Transparencia y Buenas Prácticas </c:v>
                </c:pt>
                <c:pt idx="4">
                  <c:v>Órgano de Control Interno</c:v>
                </c:pt>
              </c:strCache>
            </c:strRef>
          </c:cat>
          <c:val>
            <c:numRef>
              <c:f>'JUNIO 2026'!$H$226:$H$230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FF-44C7-8E43-890D12B0C46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-1617552992"/>
        <c:axId val="-161618462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77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7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7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7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'JUNIO 2026'!$E$226:$E$230</c15:sqref>
                        </c15:formulaRef>
                      </c:ext>
                    </c:extLst>
                    <c:strCache>
                      <c:ptCount val="5"/>
                      <c:pt idx="0">
                        <c:v>Unidad de Planeación </c:v>
                      </c:pt>
                      <c:pt idx="1">
                        <c:v>Unidad de Administración</c:v>
                      </c:pt>
                      <c:pt idx="2">
                        <c:v>Unidad de Programas para la Igualdad Sustantiva</c:v>
                      </c:pt>
                      <c:pt idx="3">
                        <c:v>Unidad Jurídica, Transparencia y Buenas Prácticas </c:v>
                      </c:pt>
                      <c:pt idx="4">
                        <c:v>Órgano de Control Interno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'JUNIO 2026'!$F$226:$F$230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9CFF-44C7-8E43-890D12B0C469}"/>
                  </c:ext>
                </c:extLst>
              </c15:ser>
            </c15:filteredBarSeries>
          </c:ext>
        </c:extLst>
      </c:barChart>
      <c:catAx>
        <c:axId val="-16175529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MX"/>
          </a:p>
        </c:txPr>
        <c:crossAx val="-1616184624"/>
        <c:crosses val="autoZero"/>
        <c:auto val="1"/>
        <c:lblAlgn val="ctr"/>
        <c:lblOffset val="100"/>
        <c:noMultiLvlLbl val="0"/>
      </c:catAx>
      <c:valAx>
        <c:axId val="-16161846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2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SOLICITUDES POR TIPO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tint val="77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tint val="77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tint val="77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tint val="77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'JULIO 2026'!$C$21:$F$21</c:f>
              <c:strCache>
                <c:ptCount val="4"/>
                <c:pt idx="0">
                  <c:v>PNT</c:v>
                </c:pt>
                <c:pt idx="1">
                  <c:v>MANUALES</c:v>
                </c:pt>
                <c:pt idx="2">
                  <c:v>CORREO</c:v>
                </c:pt>
                <c:pt idx="3">
                  <c:v>TOTAL</c:v>
                </c:pt>
              </c:strCache>
            </c:strRef>
          </c:cat>
          <c:val>
            <c:numRef>
              <c:f>'JULIO 2026'!$C$22:$F$22</c:f>
              <c:numCache>
                <c:formatCode>General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F3-482A-8920-680DCA993465}"/>
            </c:ext>
          </c:extLst>
        </c:ser>
        <c:ser>
          <c:idx val="1"/>
          <c:order val="1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'JULIO 2026'!$C$21:$F$21</c:f>
              <c:strCache>
                <c:ptCount val="4"/>
                <c:pt idx="0">
                  <c:v>PNT</c:v>
                </c:pt>
                <c:pt idx="1">
                  <c:v>MANUALES</c:v>
                </c:pt>
                <c:pt idx="2">
                  <c:v>CORREO</c:v>
                </c:pt>
                <c:pt idx="3">
                  <c:v>TOTAL</c:v>
                </c:pt>
              </c:strCache>
            </c:strRef>
          </c:cat>
          <c:val>
            <c:numRef>
              <c:f>'JULIO 2026'!$C$23:$F$23</c:f>
              <c:numCache>
                <c:formatCode>0%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F3-482A-8920-680DCA993465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-1617554624"/>
        <c:axId val="-1617552448"/>
      </c:barChart>
      <c:catAx>
        <c:axId val="-16175546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2448"/>
        <c:crosses val="autoZero"/>
        <c:auto val="1"/>
        <c:lblAlgn val="ctr"/>
        <c:lblOffset val="100"/>
        <c:noMultiLvlLbl val="0"/>
      </c:catAx>
      <c:valAx>
        <c:axId val="-1617552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4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/>
              <a:t>TIPO DE INFORMACIÓN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'ENERO 2026'!$E$145:$E$148</c:f>
              <c:strCache>
                <c:ptCount val="4"/>
                <c:pt idx="0">
                  <c:v>ORDINARIA</c:v>
                </c:pt>
                <c:pt idx="1">
                  <c:v>FUNDAMENTAL</c:v>
                </c:pt>
                <c:pt idx="2">
                  <c:v>RESERVADA</c:v>
                </c:pt>
                <c:pt idx="3">
                  <c:v>CONFIDENCIAL</c:v>
                </c:pt>
              </c:strCache>
            </c:strRef>
          </c:cat>
          <c:val>
            <c:numRef>
              <c:f>'ENERO 2026'!$I$145:$I$148</c:f>
              <c:numCache>
                <c:formatCode>General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A47-4C09-A20E-F97EEF7BAAC0}"/>
            </c:ext>
          </c:extLst>
        </c:ser>
        <c:ser>
          <c:idx val="4"/>
          <c:order val="4"/>
          <c:spPr>
            <a:gradFill rotWithShape="1">
              <a:gsLst>
                <a:gs pos="0">
                  <a:schemeClr val="accent5">
                    <a:shade val="53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53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53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53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'ENERO 2026'!$E$145:$E$148</c:f>
              <c:strCache>
                <c:ptCount val="4"/>
                <c:pt idx="0">
                  <c:v>ORDINARIA</c:v>
                </c:pt>
                <c:pt idx="1">
                  <c:v>FUNDAMENTAL</c:v>
                </c:pt>
                <c:pt idx="2">
                  <c:v>RESERVADA</c:v>
                </c:pt>
                <c:pt idx="3">
                  <c:v>CONFIDENCIAL</c:v>
                </c:pt>
              </c:strCache>
            </c:strRef>
          </c:cat>
          <c:val>
            <c:numRef>
              <c:f>'ENERO 2026'!$J$145:$J$148</c:f>
              <c:numCache>
                <c:formatCode>0%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A47-4C09-A20E-F97EEF7BAAC0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1617547552"/>
        <c:axId val="-161754102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54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54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54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54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'ENERO 2026'!$E$145:$E$148</c15:sqref>
                        </c15:formulaRef>
                      </c:ext>
                    </c:extLst>
                    <c:strCache>
                      <c:ptCount val="4"/>
                      <c:pt idx="0">
                        <c:v>ORDINARIA</c:v>
                      </c:pt>
                      <c:pt idx="1">
                        <c:v>FUNDAMENTAL</c:v>
                      </c:pt>
                      <c:pt idx="2">
                        <c:v>RESERVADA</c:v>
                      </c:pt>
                      <c:pt idx="3">
                        <c:v>CONFIDENCIAL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'ENERO 2026'!$F$145:$F$148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FA47-4C09-A20E-F97EEF7BAAC0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gradFill rotWithShape="1">
                    <a:gsLst>
                      <a:gs pos="0">
                        <a:schemeClr val="accent5">
                          <a:tint val="77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7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7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7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'ENERO 2026'!$E$145:$E$148</c15:sqref>
                        </c15:formulaRef>
                      </c:ext>
                    </c:extLst>
                    <c:strCache>
                      <c:ptCount val="4"/>
                      <c:pt idx="0">
                        <c:v>ORDINARIA</c:v>
                      </c:pt>
                      <c:pt idx="1">
                        <c:v>FUNDAMENTAL</c:v>
                      </c:pt>
                      <c:pt idx="2">
                        <c:v>RESERVADA</c:v>
                      </c:pt>
                      <c:pt idx="3">
                        <c:v>CONFIDENCIAL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'ENERO 2026'!$G$145:$G$148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FA47-4C09-A20E-F97EEF7BAAC0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gradFill rotWithShape="1">
                    <a:gsLst>
                      <a:gs pos="0">
                        <a:schemeClr val="accent5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'ENERO 2026'!$E$145:$E$148</c15:sqref>
                        </c15:formulaRef>
                      </c:ext>
                    </c:extLst>
                    <c:strCache>
                      <c:ptCount val="4"/>
                      <c:pt idx="0">
                        <c:v>ORDINARIA</c:v>
                      </c:pt>
                      <c:pt idx="1">
                        <c:v>FUNDAMENTAL</c:v>
                      </c:pt>
                      <c:pt idx="2">
                        <c:v>RESERVADA</c:v>
                      </c:pt>
                      <c:pt idx="3">
                        <c:v>CONFIDENCIAL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'ENERO 2026'!$H$145:$H$148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FA47-4C09-A20E-F97EEF7BAAC0}"/>
                  </c:ext>
                </c:extLst>
              </c15:ser>
            </c15:filteredBarSeries>
          </c:ext>
        </c:extLst>
      </c:barChart>
      <c:catAx>
        <c:axId val="-1617547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1024"/>
        <c:crosses val="autoZero"/>
        <c:auto val="1"/>
        <c:lblAlgn val="ctr"/>
        <c:lblOffset val="100"/>
        <c:noMultiLvlLbl val="0"/>
      </c:catAx>
      <c:valAx>
        <c:axId val="-1617541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7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SOLICITUD POR GÉNERO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tint val="77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tint val="77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tint val="77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tint val="77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'JULIO 2026'!$H$21:$L$21</c:f>
              <c:strCache>
                <c:ptCount val="5"/>
                <c:pt idx="0">
                  <c:v>MASCULINO</c:v>
                </c:pt>
                <c:pt idx="1">
                  <c:v>FEMENINO</c:v>
                </c:pt>
                <c:pt idx="2">
                  <c:v>EMPRESAS</c:v>
                </c:pt>
                <c:pt idx="3">
                  <c:v>SEUDÓNIMO</c:v>
                </c:pt>
                <c:pt idx="4">
                  <c:v>TOTAL</c:v>
                </c:pt>
              </c:strCache>
            </c:strRef>
          </c:cat>
          <c:val>
            <c:numRef>
              <c:f>'JULIO 2026'!$H$22:$L$22</c:f>
              <c:numCache>
                <c:formatCode>General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8C-4563-8599-ACE4C2204B4F}"/>
            </c:ext>
          </c:extLst>
        </c:ser>
        <c:ser>
          <c:idx val="1"/>
          <c:order val="1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'JULIO 2026'!$H$21:$L$21</c:f>
              <c:strCache>
                <c:ptCount val="5"/>
                <c:pt idx="0">
                  <c:v>MASCULINO</c:v>
                </c:pt>
                <c:pt idx="1">
                  <c:v>FEMENINO</c:v>
                </c:pt>
                <c:pt idx="2">
                  <c:v>EMPRESAS</c:v>
                </c:pt>
                <c:pt idx="3">
                  <c:v>SEUDÓNIMO</c:v>
                </c:pt>
                <c:pt idx="4">
                  <c:v>TOTAL</c:v>
                </c:pt>
              </c:strCache>
            </c:strRef>
          </c:cat>
          <c:val>
            <c:numRef>
              <c:f>'JULIO 2026'!$H$23:$L$23</c:f>
              <c:numCache>
                <c:formatCode>0%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8C-4563-8599-ACE4C2204B4F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-1617542112"/>
        <c:axId val="-1617556256"/>
      </c:barChart>
      <c:catAx>
        <c:axId val="-16175421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6256"/>
        <c:crosses val="autoZero"/>
        <c:auto val="1"/>
        <c:lblAlgn val="ctr"/>
        <c:lblOffset val="100"/>
        <c:noMultiLvlLbl val="0"/>
      </c:catAx>
      <c:valAx>
        <c:axId val="-1617556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21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/>
              <a:t>TIPO DE RESPUESTAS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4"/>
          <c:order val="4"/>
          <c:spPr>
            <a:gradFill rotWithShape="1">
              <a:gsLst>
                <a:gs pos="0">
                  <a:schemeClr val="accent5">
                    <a:shade val="70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0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0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0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'JULIO 2026'!$E$44:$E$59</c:f>
              <c:strCache>
                <c:ptCount val="16"/>
                <c:pt idx="0">
                  <c:v>SE TIENE POR NO PRESENTADA ( NO CUMPLIÓ PREVENCIÓN)</c:v>
                </c:pt>
                <c:pt idx="1">
                  <c:v>NO CUMPLIO CON LOS EXTREMOS DEL ARTÍCULO 79 (REQUISITOS)</c:v>
                </c:pt>
                <c:pt idx="2">
                  <c:v>INCOMPETENCIA </c:v>
                </c:pt>
                <c:pt idx="3">
                  <c:v>NEGATIVA POR INEXISTENCIA</c:v>
                </c:pt>
                <c:pt idx="4">
                  <c:v>NEGATIVA CONFIDENCIAL E INEXISTENTE</c:v>
                </c:pt>
                <c:pt idx="5">
                  <c:v>AFIRMATIVO</c:v>
                </c:pt>
                <c:pt idx="6">
                  <c:v>AFIRMATIVO PARCIAL POR CONFIDENCIALIDAD </c:v>
                </c:pt>
                <c:pt idx="7">
                  <c:v>NEGATIVA POR CONFIDENCIALIDAD Y RESERVADA</c:v>
                </c:pt>
                <c:pt idx="8">
                  <c:v>AFIRMATIVO PARCIAL POR CONFIDENCIALIDAD E INEXISTENCIA</c:v>
                </c:pt>
                <c:pt idx="9">
                  <c:v>AFIRMATIVO PARCIAL POR CONFIDENCIALIDAD, RESERVA E INEXISTENCIA</c:v>
                </c:pt>
                <c:pt idx="10">
                  <c:v>AFIRMATIVO PARCIAL POR INEXISTENCIA</c:v>
                </c:pt>
                <c:pt idx="11">
                  <c:v>AFIRMATIVO PARCIAL POR RESERVA</c:v>
                </c:pt>
                <c:pt idx="12">
                  <c:v>AFIRMATIVO PARCIAL POR RESERVA Y CONFIDENCIALIDAD</c:v>
                </c:pt>
                <c:pt idx="13">
                  <c:v>AFIRMATIVO PARCIAL POR RESERVA E INEXISTENCIA</c:v>
                </c:pt>
                <c:pt idx="14">
                  <c:v>NEGATIVA  POR RESERVA</c:v>
                </c:pt>
                <c:pt idx="15">
                  <c:v>PREVENCIÓN ENTRAMITE</c:v>
                </c:pt>
              </c:strCache>
            </c:strRef>
          </c:cat>
          <c:val>
            <c:numRef>
              <c:f>'JULIO 2026'!$J$44:$J$59</c:f>
              <c:numCache>
                <c:formatCode>General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7E-4F6D-B7EC-3D359D1FE1BF}"/>
            </c:ext>
          </c:extLst>
        </c:ser>
        <c:ser>
          <c:idx val="5"/>
          <c:order val="5"/>
          <c:spPr>
            <a:gradFill rotWithShape="1">
              <a:gsLst>
                <a:gs pos="0">
                  <a:schemeClr val="accent5">
                    <a:shade val="50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50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50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50000"/>
                  <a:shade val="95000"/>
                </a:schemeClr>
              </a:solidFill>
              <a:round/>
            </a:ln>
            <a:effectLst/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7E-4F6D-B7EC-3D359D1FE1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'JULIO 2026'!$E$44:$E$59</c:f>
              <c:strCache>
                <c:ptCount val="16"/>
                <c:pt idx="0">
                  <c:v>SE TIENE POR NO PRESENTADA ( NO CUMPLIÓ PREVENCIÓN)</c:v>
                </c:pt>
                <c:pt idx="1">
                  <c:v>NO CUMPLIO CON LOS EXTREMOS DEL ARTÍCULO 79 (REQUISITOS)</c:v>
                </c:pt>
                <c:pt idx="2">
                  <c:v>INCOMPETENCIA </c:v>
                </c:pt>
                <c:pt idx="3">
                  <c:v>NEGATIVA POR INEXISTENCIA</c:v>
                </c:pt>
                <c:pt idx="4">
                  <c:v>NEGATIVA CONFIDENCIAL E INEXISTENTE</c:v>
                </c:pt>
                <c:pt idx="5">
                  <c:v>AFIRMATIVO</c:v>
                </c:pt>
                <c:pt idx="6">
                  <c:v>AFIRMATIVO PARCIAL POR CONFIDENCIALIDAD </c:v>
                </c:pt>
                <c:pt idx="7">
                  <c:v>NEGATIVA POR CONFIDENCIALIDAD Y RESERVADA</c:v>
                </c:pt>
                <c:pt idx="8">
                  <c:v>AFIRMATIVO PARCIAL POR CONFIDENCIALIDAD E INEXISTENCIA</c:v>
                </c:pt>
                <c:pt idx="9">
                  <c:v>AFIRMATIVO PARCIAL POR CONFIDENCIALIDAD, RESERVA E INEXISTENCIA</c:v>
                </c:pt>
                <c:pt idx="10">
                  <c:v>AFIRMATIVO PARCIAL POR INEXISTENCIA</c:v>
                </c:pt>
                <c:pt idx="11">
                  <c:v>AFIRMATIVO PARCIAL POR RESERVA</c:v>
                </c:pt>
                <c:pt idx="12">
                  <c:v>AFIRMATIVO PARCIAL POR RESERVA Y CONFIDENCIALIDAD</c:v>
                </c:pt>
                <c:pt idx="13">
                  <c:v>AFIRMATIVO PARCIAL POR RESERVA E INEXISTENCIA</c:v>
                </c:pt>
                <c:pt idx="14">
                  <c:v>NEGATIVA  POR RESERVA</c:v>
                </c:pt>
                <c:pt idx="15">
                  <c:v>PREVENCIÓN ENTRAMITE</c:v>
                </c:pt>
              </c:strCache>
            </c:strRef>
          </c:cat>
          <c:val>
            <c:numRef>
              <c:f>'JULIO 2026'!$K$44:$K$59</c:f>
              <c:numCache>
                <c:formatCode>0%</c:formatCode>
                <c:ptCount val="1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7E-4F6D-B7EC-3D359D1FE1BF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-1617541568"/>
        <c:axId val="-161755353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50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50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50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50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'JULIO 2026'!$E$44:$E$59</c15:sqref>
                        </c15:formulaRef>
                      </c:ext>
                    </c:extLst>
                    <c:strCache>
                      <c:ptCount val="16"/>
                      <c:pt idx="0">
                        <c:v>SE TIENE POR NO PRESENTADA ( NO CUMPLIÓ PREVENCIÓN)</c:v>
                      </c:pt>
                      <c:pt idx="1">
                        <c:v>NO CUMPLIO CON LOS EXTREMOS DEL ARTÍCULO 79 (REQUISITOS)</c:v>
                      </c:pt>
                      <c:pt idx="2">
                        <c:v>INCOMPETENCIA </c:v>
                      </c:pt>
                      <c:pt idx="3">
                        <c:v>NEGATIVA POR INEXISTENCIA</c:v>
                      </c:pt>
                      <c:pt idx="4">
                        <c:v>NEGATIVA CONFIDENCIAL E INEXISTENTE</c:v>
                      </c:pt>
                      <c:pt idx="5">
                        <c:v>AFIRMATIVO</c:v>
                      </c:pt>
                      <c:pt idx="6">
                        <c:v>AFIRMATIVO PARCIAL POR CONFIDENCIALIDAD </c:v>
                      </c:pt>
                      <c:pt idx="7">
                        <c:v>NEGATIVA POR CONFIDENCIALIDAD Y RESERVADA</c:v>
                      </c:pt>
                      <c:pt idx="8">
                        <c:v>AFIRMATIVO PARCIAL POR CONFIDENCIALIDAD E INEXISTENCIA</c:v>
                      </c:pt>
                      <c:pt idx="9">
                        <c:v>AFIRMATIVO PARCIAL POR CONFIDENCIALIDAD, RESERVA E INEXISTENCIA</c:v>
                      </c:pt>
                      <c:pt idx="10">
                        <c:v>AFIRMATIVO PARCIAL POR INEXISTENCIA</c:v>
                      </c:pt>
                      <c:pt idx="11">
                        <c:v>AFIRMATIVO PARCIAL POR RESERVA</c:v>
                      </c:pt>
                      <c:pt idx="12">
                        <c:v>AFIRMATIVO PARCIAL POR RESERVA Y CONFIDENCIALIDAD</c:v>
                      </c:pt>
                      <c:pt idx="13">
                        <c:v>AFIRMATIVO PARCIAL POR RESERVA E INEXISTENCIA</c:v>
                      </c:pt>
                      <c:pt idx="14">
                        <c:v>NEGATIVA  POR RESERVA</c:v>
                      </c:pt>
                      <c:pt idx="15">
                        <c:v>PREVENCIÓN ENTRAMITE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'JULIO 2026'!$F$44:$F$59</c15:sqref>
                        </c15:formulaRef>
                      </c:ext>
                    </c:extLst>
                    <c:numCache>
                      <c:formatCode>General</c:formatCode>
                      <c:ptCount val="16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D77E-4F6D-B7EC-3D359D1FE1BF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gradFill rotWithShape="1">
                    <a:gsLst>
                      <a:gs pos="0">
                        <a:schemeClr val="accent5">
                          <a:tint val="70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0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0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0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'JULIO 2026'!$E$44:$E$59</c15:sqref>
                        </c15:formulaRef>
                      </c:ext>
                    </c:extLst>
                    <c:strCache>
                      <c:ptCount val="16"/>
                      <c:pt idx="0">
                        <c:v>SE TIENE POR NO PRESENTADA ( NO CUMPLIÓ PREVENCIÓN)</c:v>
                      </c:pt>
                      <c:pt idx="1">
                        <c:v>NO CUMPLIO CON LOS EXTREMOS DEL ARTÍCULO 79 (REQUISITOS)</c:v>
                      </c:pt>
                      <c:pt idx="2">
                        <c:v>INCOMPETENCIA </c:v>
                      </c:pt>
                      <c:pt idx="3">
                        <c:v>NEGATIVA POR INEXISTENCIA</c:v>
                      </c:pt>
                      <c:pt idx="4">
                        <c:v>NEGATIVA CONFIDENCIAL E INEXISTENTE</c:v>
                      </c:pt>
                      <c:pt idx="5">
                        <c:v>AFIRMATIVO</c:v>
                      </c:pt>
                      <c:pt idx="6">
                        <c:v>AFIRMATIVO PARCIAL POR CONFIDENCIALIDAD </c:v>
                      </c:pt>
                      <c:pt idx="7">
                        <c:v>NEGATIVA POR CONFIDENCIALIDAD Y RESERVADA</c:v>
                      </c:pt>
                      <c:pt idx="8">
                        <c:v>AFIRMATIVO PARCIAL POR CONFIDENCIALIDAD E INEXISTENCIA</c:v>
                      </c:pt>
                      <c:pt idx="9">
                        <c:v>AFIRMATIVO PARCIAL POR CONFIDENCIALIDAD, RESERVA E INEXISTENCIA</c:v>
                      </c:pt>
                      <c:pt idx="10">
                        <c:v>AFIRMATIVO PARCIAL POR INEXISTENCIA</c:v>
                      </c:pt>
                      <c:pt idx="11">
                        <c:v>AFIRMATIVO PARCIAL POR RESERVA</c:v>
                      </c:pt>
                      <c:pt idx="12">
                        <c:v>AFIRMATIVO PARCIAL POR RESERVA Y CONFIDENCIALIDAD</c:v>
                      </c:pt>
                      <c:pt idx="13">
                        <c:v>AFIRMATIVO PARCIAL POR RESERVA E INEXISTENCIA</c:v>
                      </c:pt>
                      <c:pt idx="14">
                        <c:v>NEGATIVA  POR RESERVA</c:v>
                      </c:pt>
                      <c:pt idx="15">
                        <c:v>PREVENCIÓN ENTRAMITE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'JULIO 2026'!$G$44:$G$59</c15:sqref>
                        </c15:formulaRef>
                      </c:ext>
                    </c:extLst>
                    <c:numCache>
                      <c:formatCode>General</c:formatCode>
                      <c:ptCount val="16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D77E-4F6D-B7EC-3D359D1FE1BF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gradFill rotWithShape="1">
                    <a:gsLst>
                      <a:gs pos="0">
                        <a:schemeClr val="accent5">
                          <a:tint val="90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90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90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90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'JULIO 2026'!$E$44:$E$59</c15:sqref>
                        </c15:formulaRef>
                      </c:ext>
                    </c:extLst>
                    <c:strCache>
                      <c:ptCount val="16"/>
                      <c:pt idx="0">
                        <c:v>SE TIENE POR NO PRESENTADA ( NO CUMPLIÓ PREVENCIÓN)</c:v>
                      </c:pt>
                      <c:pt idx="1">
                        <c:v>NO CUMPLIO CON LOS EXTREMOS DEL ARTÍCULO 79 (REQUISITOS)</c:v>
                      </c:pt>
                      <c:pt idx="2">
                        <c:v>INCOMPETENCIA </c:v>
                      </c:pt>
                      <c:pt idx="3">
                        <c:v>NEGATIVA POR INEXISTENCIA</c:v>
                      </c:pt>
                      <c:pt idx="4">
                        <c:v>NEGATIVA CONFIDENCIAL E INEXISTENTE</c:v>
                      </c:pt>
                      <c:pt idx="5">
                        <c:v>AFIRMATIVO</c:v>
                      </c:pt>
                      <c:pt idx="6">
                        <c:v>AFIRMATIVO PARCIAL POR CONFIDENCIALIDAD </c:v>
                      </c:pt>
                      <c:pt idx="7">
                        <c:v>NEGATIVA POR CONFIDENCIALIDAD Y RESERVADA</c:v>
                      </c:pt>
                      <c:pt idx="8">
                        <c:v>AFIRMATIVO PARCIAL POR CONFIDENCIALIDAD E INEXISTENCIA</c:v>
                      </c:pt>
                      <c:pt idx="9">
                        <c:v>AFIRMATIVO PARCIAL POR CONFIDENCIALIDAD, RESERVA E INEXISTENCIA</c:v>
                      </c:pt>
                      <c:pt idx="10">
                        <c:v>AFIRMATIVO PARCIAL POR INEXISTENCIA</c:v>
                      </c:pt>
                      <c:pt idx="11">
                        <c:v>AFIRMATIVO PARCIAL POR RESERVA</c:v>
                      </c:pt>
                      <c:pt idx="12">
                        <c:v>AFIRMATIVO PARCIAL POR RESERVA Y CONFIDENCIALIDAD</c:v>
                      </c:pt>
                      <c:pt idx="13">
                        <c:v>AFIRMATIVO PARCIAL POR RESERVA E INEXISTENCIA</c:v>
                      </c:pt>
                      <c:pt idx="14">
                        <c:v>NEGATIVA  POR RESERVA</c:v>
                      </c:pt>
                      <c:pt idx="15">
                        <c:v>PREVENCIÓN ENTRAMITE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'JULIO 2026'!$H$44:$H$59</c15:sqref>
                        </c15:formulaRef>
                      </c:ext>
                    </c:extLst>
                    <c:numCache>
                      <c:formatCode>General</c:formatCode>
                      <c:ptCount val="16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77E-4F6D-B7EC-3D359D1FE1BF}"/>
                  </c:ext>
                </c:extLst>
              </c15:ser>
            </c15:filteredBarSeries>
            <c15:filteredBarSeries>
              <c15:ser>
                <c:idx val="3"/>
                <c:order val="3"/>
                <c:spPr>
                  <a:gradFill rotWithShape="1">
                    <a:gsLst>
                      <a:gs pos="0">
                        <a:schemeClr val="accent5">
                          <a:shade val="90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shade val="90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shade val="90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shade val="90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'JULIO 2026'!$E$44:$E$59</c15:sqref>
                        </c15:formulaRef>
                      </c:ext>
                    </c:extLst>
                    <c:strCache>
                      <c:ptCount val="16"/>
                      <c:pt idx="0">
                        <c:v>SE TIENE POR NO PRESENTADA ( NO CUMPLIÓ PREVENCIÓN)</c:v>
                      </c:pt>
                      <c:pt idx="1">
                        <c:v>NO CUMPLIO CON LOS EXTREMOS DEL ARTÍCULO 79 (REQUISITOS)</c:v>
                      </c:pt>
                      <c:pt idx="2">
                        <c:v>INCOMPETENCIA </c:v>
                      </c:pt>
                      <c:pt idx="3">
                        <c:v>NEGATIVA POR INEXISTENCIA</c:v>
                      </c:pt>
                      <c:pt idx="4">
                        <c:v>NEGATIVA CONFIDENCIAL E INEXISTENTE</c:v>
                      </c:pt>
                      <c:pt idx="5">
                        <c:v>AFIRMATIVO</c:v>
                      </c:pt>
                      <c:pt idx="6">
                        <c:v>AFIRMATIVO PARCIAL POR CONFIDENCIALIDAD </c:v>
                      </c:pt>
                      <c:pt idx="7">
                        <c:v>NEGATIVA POR CONFIDENCIALIDAD Y RESERVADA</c:v>
                      </c:pt>
                      <c:pt idx="8">
                        <c:v>AFIRMATIVO PARCIAL POR CONFIDENCIALIDAD E INEXISTENCIA</c:v>
                      </c:pt>
                      <c:pt idx="9">
                        <c:v>AFIRMATIVO PARCIAL POR CONFIDENCIALIDAD, RESERVA E INEXISTENCIA</c:v>
                      </c:pt>
                      <c:pt idx="10">
                        <c:v>AFIRMATIVO PARCIAL POR INEXISTENCIA</c:v>
                      </c:pt>
                      <c:pt idx="11">
                        <c:v>AFIRMATIVO PARCIAL POR RESERVA</c:v>
                      </c:pt>
                      <c:pt idx="12">
                        <c:v>AFIRMATIVO PARCIAL POR RESERVA Y CONFIDENCIALIDAD</c:v>
                      </c:pt>
                      <c:pt idx="13">
                        <c:v>AFIRMATIVO PARCIAL POR RESERVA E INEXISTENCIA</c:v>
                      </c:pt>
                      <c:pt idx="14">
                        <c:v>NEGATIVA  POR RESERVA</c:v>
                      </c:pt>
                      <c:pt idx="15">
                        <c:v>PREVENCIÓN ENTRAMITE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'JULIO 2026'!$I$44:$I$59</c15:sqref>
                        </c15:formulaRef>
                      </c:ext>
                    </c:extLst>
                    <c:numCache>
                      <c:formatCode>General</c:formatCode>
                      <c:ptCount val="16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D77E-4F6D-B7EC-3D359D1FE1BF}"/>
                  </c:ext>
                </c:extLst>
              </c15:ser>
            </c15:filteredBarSeries>
          </c:ext>
        </c:extLst>
      </c:barChart>
      <c:catAx>
        <c:axId val="-1617541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3536"/>
        <c:crosses val="autoZero"/>
        <c:auto val="1"/>
        <c:lblAlgn val="ctr"/>
        <c:lblOffset val="100"/>
        <c:noMultiLvlLbl val="0"/>
      </c:catAx>
      <c:valAx>
        <c:axId val="-1617553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1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/>
              <a:t>FORMATO SOLICITADO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'JULIO 2026'!$E$92:$E$96</c:f>
              <c:strCache>
                <c:ptCount val="5"/>
                <c:pt idx="0">
                  <c:v>VIA CORREO ELECTRONICO</c:v>
                </c:pt>
                <c:pt idx="1">
                  <c:v>VÍA PNT</c:v>
                </c:pt>
                <c:pt idx="2">
                  <c:v>REPRODUCCIÓN DE DOCUMENTOS (COPIA SIMPLE, COPIA CERTIFICADA, PLANO SIMPLE Y PLANO CERTIFICADO)</c:v>
                </c:pt>
                <c:pt idx="3">
                  <c:v>FORMATO DIGITAL</c:v>
                </c:pt>
                <c:pt idx="4">
                  <c:v>CONSULTA DIRECTA</c:v>
                </c:pt>
              </c:strCache>
            </c:strRef>
          </c:cat>
          <c:val>
            <c:numRef>
              <c:f>'JULIO 2026'!$I$92:$I$96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E8-4798-8172-BA6A55AD03E7}"/>
            </c:ext>
          </c:extLst>
        </c:ser>
        <c:ser>
          <c:idx val="4"/>
          <c:order val="4"/>
          <c:spPr>
            <a:gradFill rotWithShape="1">
              <a:gsLst>
                <a:gs pos="0">
                  <a:schemeClr val="accent5">
                    <a:shade val="53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53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53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53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'JULIO 2026'!$E$92:$E$96</c:f>
              <c:strCache>
                <c:ptCount val="5"/>
                <c:pt idx="0">
                  <c:v>VIA CORREO ELECTRONICO</c:v>
                </c:pt>
                <c:pt idx="1">
                  <c:v>VÍA PNT</c:v>
                </c:pt>
                <c:pt idx="2">
                  <c:v>REPRODUCCIÓN DE DOCUMENTOS (COPIA SIMPLE, COPIA CERTIFICADA, PLANO SIMPLE Y PLANO CERTIFICADO)</c:v>
                </c:pt>
                <c:pt idx="3">
                  <c:v>FORMATO DIGITAL</c:v>
                </c:pt>
                <c:pt idx="4">
                  <c:v>CONSULTA DIRECTA</c:v>
                </c:pt>
              </c:strCache>
            </c:strRef>
          </c:cat>
          <c:val>
            <c:numRef>
              <c:f>'JULIO 2026'!$J$92:$J$96</c:f>
              <c:numCache>
                <c:formatCode>0%</c:formatCode>
                <c:ptCount val="5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E8-4798-8172-BA6A55AD03E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1617554080"/>
        <c:axId val="-161754918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54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54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54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54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'JULIO 2026'!$E$92:$E$96</c15:sqref>
                        </c15:formulaRef>
                      </c:ext>
                    </c:extLst>
                    <c:strCache>
                      <c:ptCount val="5"/>
                      <c:pt idx="0">
                        <c:v>VIA CORREO ELECTRONICO</c:v>
                      </c:pt>
                      <c:pt idx="1">
                        <c:v>VÍA PNT</c:v>
                      </c:pt>
                      <c:pt idx="2">
                        <c:v>REPRODUCCIÓN DE DOCUMENTOS (COPIA SIMPLE, COPIA CERTIFICADA, PLANO SIMPLE Y PLANO CERTIFICADO)</c:v>
                      </c:pt>
                      <c:pt idx="3">
                        <c:v>FORMATO DIGITAL</c:v>
                      </c:pt>
                      <c:pt idx="4">
                        <c:v>CONSULTA DIRECTA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'JULIO 2026'!$F$92:$F$96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D2E8-4798-8172-BA6A55AD03E7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gradFill rotWithShape="1">
                    <a:gsLst>
                      <a:gs pos="0">
                        <a:schemeClr val="accent5">
                          <a:tint val="77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7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7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7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'JULIO 2026'!$E$92:$E$96</c15:sqref>
                        </c15:formulaRef>
                      </c:ext>
                    </c:extLst>
                    <c:strCache>
                      <c:ptCount val="5"/>
                      <c:pt idx="0">
                        <c:v>VIA CORREO ELECTRONICO</c:v>
                      </c:pt>
                      <c:pt idx="1">
                        <c:v>VÍA PNT</c:v>
                      </c:pt>
                      <c:pt idx="2">
                        <c:v>REPRODUCCIÓN DE DOCUMENTOS (COPIA SIMPLE, COPIA CERTIFICADA, PLANO SIMPLE Y PLANO CERTIFICADO)</c:v>
                      </c:pt>
                      <c:pt idx="3">
                        <c:v>FORMATO DIGITAL</c:v>
                      </c:pt>
                      <c:pt idx="4">
                        <c:v>CONSULTA DIRECTA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'JULIO 2026'!$G$92:$G$96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2E8-4798-8172-BA6A55AD03E7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gradFill rotWithShape="1">
                    <a:gsLst>
                      <a:gs pos="0">
                        <a:schemeClr val="accent5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'JULIO 2026'!$E$92:$E$96</c15:sqref>
                        </c15:formulaRef>
                      </c:ext>
                    </c:extLst>
                    <c:strCache>
                      <c:ptCount val="5"/>
                      <c:pt idx="0">
                        <c:v>VIA CORREO ELECTRONICO</c:v>
                      </c:pt>
                      <c:pt idx="1">
                        <c:v>VÍA PNT</c:v>
                      </c:pt>
                      <c:pt idx="2">
                        <c:v>REPRODUCCIÓN DE DOCUMENTOS (COPIA SIMPLE, COPIA CERTIFICADA, PLANO SIMPLE Y PLANO CERTIFICADO)</c:v>
                      </c:pt>
                      <c:pt idx="3">
                        <c:v>FORMATO DIGITAL</c:v>
                      </c:pt>
                      <c:pt idx="4">
                        <c:v>CONSULTA DIRECTA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'JULIO 2026'!$H$92:$H$96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D2E8-4798-8172-BA6A55AD03E7}"/>
                  </c:ext>
                </c:extLst>
              </c15:ser>
            </c15:filteredBarSeries>
          </c:ext>
        </c:extLst>
      </c:barChart>
      <c:catAx>
        <c:axId val="-1617554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9184"/>
        <c:crosses val="autoZero"/>
        <c:auto val="1"/>
        <c:lblAlgn val="ctr"/>
        <c:lblOffset val="100"/>
        <c:noMultiLvlLbl val="0"/>
      </c:catAx>
      <c:valAx>
        <c:axId val="-1617549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4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/>
              <a:t>TIPO DE INFORMACIÓN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'JULIO 2026'!$E$145:$E$148</c:f>
              <c:strCache>
                <c:ptCount val="4"/>
                <c:pt idx="0">
                  <c:v>ORDINARIA</c:v>
                </c:pt>
                <c:pt idx="1">
                  <c:v>FUNDAMENTAL</c:v>
                </c:pt>
                <c:pt idx="2">
                  <c:v>RESERVADA</c:v>
                </c:pt>
                <c:pt idx="3">
                  <c:v>CONFIDENCIAL</c:v>
                </c:pt>
              </c:strCache>
            </c:strRef>
          </c:cat>
          <c:val>
            <c:numRef>
              <c:f>'JULIO 2026'!$I$145:$I$148</c:f>
              <c:numCache>
                <c:formatCode>General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70-4D86-AD05-42F7B0535827}"/>
            </c:ext>
          </c:extLst>
        </c:ser>
        <c:ser>
          <c:idx val="4"/>
          <c:order val="4"/>
          <c:spPr>
            <a:gradFill rotWithShape="1">
              <a:gsLst>
                <a:gs pos="0">
                  <a:schemeClr val="accent5">
                    <a:shade val="53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53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53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53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'JULIO 2026'!$E$145:$E$148</c:f>
              <c:strCache>
                <c:ptCount val="4"/>
                <c:pt idx="0">
                  <c:v>ORDINARIA</c:v>
                </c:pt>
                <c:pt idx="1">
                  <c:v>FUNDAMENTAL</c:v>
                </c:pt>
                <c:pt idx="2">
                  <c:v>RESERVADA</c:v>
                </c:pt>
                <c:pt idx="3">
                  <c:v>CONFIDENCIAL</c:v>
                </c:pt>
              </c:strCache>
            </c:strRef>
          </c:cat>
          <c:val>
            <c:numRef>
              <c:f>'JULIO 2026'!$J$145:$J$148</c:f>
              <c:numCache>
                <c:formatCode>0%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70-4D86-AD05-42F7B0535827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1617547552"/>
        <c:axId val="-161754102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54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54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54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54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'JULIO 2026'!$E$145:$E$148</c15:sqref>
                        </c15:formulaRef>
                      </c:ext>
                    </c:extLst>
                    <c:strCache>
                      <c:ptCount val="4"/>
                      <c:pt idx="0">
                        <c:v>ORDINARIA</c:v>
                      </c:pt>
                      <c:pt idx="1">
                        <c:v>FUNDAMENTAL</c:v>
                      </c:pt>
                      <c:pt idx="2">
                        <c:v>RESERVADA</c:v>
                      </c:pt>
                      <c:pt idx="3">
                        <c:v>CONFIDENCIAL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'JULIO 2026'!$F$145:$F$148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8770-4D86-AD05-42F7B0535827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gradFill rotWithShape="1">
                    <a:gsLst>
                      <a:gs pos="0">
                        <a:schemeClr val="accent5">
                          <a:tint val="77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7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7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7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'JULIO 2026'!$E$145:$E$148</c15:sqref>
                        </c15:formulaRef>
                      </c:ext>
                    </c:extLst>
                    <c:strCache>
                      <c:ptCount val="4"/>
                      <c:pt idx="0">
                        <c:v>ORDINARIA</c:v>
                      </c:pt>
                      <c:pt idx="1">
                        <c:v>FUNDAMENTAL</c:v>
                      </c:pt>
                      <c:pt idx="2">
                        <c:v>RESERVADA</c:v>
                      </c:pt>
                      <c:pt idx="3">
                        <c:v>CONFIDENCIAL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'JULIO 2026'!$G$145:$G$148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8770-4D86-AD05-42F7B0535827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gradFill rotWithShape="1">
                    <a:gsLst>
                      <a:gs pos="0">
                        <a:schemeClr val="accent5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'JULIO 2026'!$E$145:$E$148</c15:sqref>
                        </c15:formulaRef>
                      </c:ext>
                    </c:extLst>
                    <c:strCache>
                      <c:ptCount val="4"/>
                      <c:pt idx="0">
                        <c:v>ORDINARIA</c:v>
                      </c:pt>
                      <c:pt idx="1">
                        <c:v>FUNDAMENTAL</c:v>
                      </c:pt>
                      <c:pt idx="2">
                        <c:v>RESERVADA</c:v>
                      </c:pt>
                      <c:pt idx="3">
                        <c:v>CONFIDENCIAL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'JULIO 2026'!$H$145:$H$148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8770-4D86-AD05-42F7B0535827}"/>
                  </c:ext>
                </c:extLst>
              </c15:ser>
            </c15:filteredBarSeries>
          </c:ext>
        </c:extLst>
      </c:barChart>
      <c:catAx>
        <c:axId val="-1617547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1024"/>
        <c:crosses val="autoZero"/>
        <c:auto val="1"/>
        <c:lblAlgn val="ctr"/>
        <c:lblOffset val="100"/>
        <c:noMultiLvlLbl val="0"/>
      </c:catAx>
      <c:valAx>
        <c:axId val="-1617541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7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/>
              <a:t>INFORMACIÓN</a:t>
            </a:r>
            <a:r>
              <a:rPr lang="es-MX" b="1" baseline="0"/>
              <a:t> POR TEMÁTICA</a:t>
            </a:r>
            <a:endParaRPr lang="es-MX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'JULIO 2026'!$E$174:$E$177</c:f>
              <c:strCache>
                <c:ptCount val="4"/>
                <c:pt idx="0">
                  <c:v>ECONOMICA ADMINISTRATIVA</c:v>
                </c:pt>
                <c:pt idx="1">
                  <c:v>TRAMITE</c:v>
                </c:pt>
                <c:pt idx="2">
                  <c:v>SERV. PUB.</c:v>
                </c:pt>
                <c:pt idx="3">
                  <c:v>LEGAL</c:v>
                </c:pt>
              </c:strCache>
            </c:strRef>
          </c:cat>
          <c:val>
            <c:numRef>
              <c:f>'JULIO 2026'!$I$174:$I$177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88-46D9-9074-F21F1F48EE07}"/>
            </c:ext>
          </c:extLst>
        </c:ser>
        <c:ser>
          <c:idx val="4"/>
          <c:order val="4"/>
          <c:spPr>
            <a:gradFill rotWithShape="1">
              <a:gsLst>
                <a:gs pos="0">
                  <a:schemeClr val="accent5">
                    <a:shade val="53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53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53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53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'JULIO 2026'!$E$174:$E$177</c:f>
              <c:strCache>
                <c:ptCount val="4"/>
                <c:pt idx="0">
                  <c:v>ECONOMICA ADMINISTRATIVA</c:v>
                </c:pt>
                <c:pt idx="1">
                  <c:v>TRAMITE</c:v>
                </c:pt>
                <c:pt idx="2">
                  <c:v>SERV. PUB.</c:v>
                </c:pt>
                <c:pt idx="3">
                  <c:v>LEGAL</c:v>
                </c:pt>
              </c:strCache>
            </c:strRef>
          </c:cat>
          <c:val>
            <c:numRef>
              <c:f>'JULIO 2026'!$J$174:$J$177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88-46D9-9074-F21F1F48EE07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1617546464"/>
        <c:axId val="-161755571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54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54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54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54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'JULIO 2026'!$E$174:$E$177</c15:sqref>
                        </c15:formulaRef>
                      </c:ext>
                    </c:extLst>
                    <c:strCache>
                      <c:ptCount val="4"/>
                      <c:pt idx="0">
                        <c:v>ECONOMICA ADMINISTRATIVA</c:v>
                      </c:pt>
                      <c:pt idx="1">
                        <c:v>TRAMITE</c:v>
                      </c:pt>
                      <c:pt idx="2">
                        <c:v>SERV. PUB.</c:v>
                      </c:pt>
                      <c:pt idx="3">
                        <c:v>LEGAL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'JULIO 2026'!$F$174:$F$177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6E88-46D9-9074-F21F1F48EE07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gradFill rotWithShape="1">
                    <a:gsLst>
                      <a:gs pos="0">
                        <a:schemeClr val="accent5">
                          <a:tint val="77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7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7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7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'JULIO 2026'!$E$174:$E$177</c15:sqref>
                        </c15:formulaRef>
                      </c:ext>
                    </c:extLst>
                    <c:strCache>
                      <c:ptCount val="4"/>
                      <c:pt idx="0">
                        <c:v>ECONOMICA ADMINISTRATIVA</c:v>
                      </c:pt>
                      <c:pt idx="1">
                        <c:v>TRAMITE</c:v>
                      </c:pt>
                      <c:pt idx="2">
                        <c:v>SERV. PUB.</c:v>
                      </c:pt>
                      <c:pt idx="3">
                        <c:v>LEGAL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'JULIO 2026'!$G$174:$G$177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6E88-46D9-9074-F21F1F48EE07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gradFill rotWithShape="1">
                    <a:gsLst>
                      <a:gs pos="0">
                        <a:schemeClr val="accent5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'JULIO 2026'!$E$174:$E$177</c15:sqref>
                        </c15:formulaRef>
                      </c:ext>
                    </c:extLst>
                    <c:strCache>
                      <c:ptCount val="4"/>
                      <c:pt idx="0">
                        <c:v>ECONOMICA ADMINISTRATIVA</c:v>
                      </c:pt>
                      <c:pt idx="1">
                        <c:v>TRAMITE</c:v>
                      </c:pt>
                      <c:pt idx="2">
                        <c:v>SERV. PUB.</c:v>
                      </c:pt>
                      <c:pt idx="3">
                        <c:v>LEGAL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'JULIO 2026'!$H$174:$H$177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6E88-46D9-9074-F21F1F48EE07}"/>
                  </c:ext>
                </c:extLst>
              </c15:ser>
            </c15:filteredBarSeries>
          </c:ext>
        </c:extLst>
      </c:barChart>
      <c:catAx>
        <c:axId val="-1617546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5712"/>
        <c:crosses val="autoZero"/>
        <c:auto val="1"/>
        <c:lblAlgn val="ctr"/>
        <c:lblOffset val="100"/>
        <c:noMultiLvlLbl val="0"/>
      </c:catAx>
      <c:valAx>
        <c:axId val="-1617555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6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/>
              <a:t>NOTIFICACIONES DE RESPUESTA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'JULIO 2026'!$E$201:$E$204</c:f>
              <c:strCache>
                <c:ptCount val="4"/>
                <c:pt idx="0">
                  <c:v>PNT</c:v>
                </c:pt>
                <c:pt idx="1">
                  <c:v>CORREO ELECTRONICO</c:v>
                </c:pt>
                <c:pt idx="2">
                  <c:v>NOTIFICACIÓN PERSONAL</c:v>
                </c:pt>
                <c:pt idx="3">
                  <c:v>LISTAS</c:v>
                </c:pt>
              </c:strCache>
            </c:strRef>
          </c:cat>
          <c:val>
            <c:numRef>
              <c:f>'JULIO 2026'!$I$201:$I$204</c:f>
              <c:numCache>
                <c:formatCode>General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C1-4B90-AED5-C553DB3AC3D4}"/>
            </c:ext>
          </c:extLst>
        </c:ser>
        <c:ser>
          <c:idx val="4"/>
          <c:order val="4"/>
          <c:spPr>
            <a:gradFill rotWithShape="1">
              <a:gsLst>
                <a:gs pos="0">
                  <a:schemeClr val="accent5">
                    <a:shade val="53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53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53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53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'JULIO 2026'!$E$201:$E$204</c:f>
              <c:strCache>
                <c:ptCount val="4"/>
                <c:pt idx="0">
                  <c:v>PNT</c:v>
                </c:pt>
                <c:pt idx="1">
                  <c:v>CORREO ELECTRONICO</c:v>
                </c:pt>
                <c:pt idx="2">
                  <c:v>NOTIFICACIÓN PERSONAL</c:v>
                </c:pt>
                <c:pt idx="3">
                  <c:v>LISTAS</c:v>
                </c:pt>
              </c:strCache>
            </c:strRef>
          </c:cat>
          <c:val>
            <c:numRef>
              <c:f>'JULIO 2026'!$J$201:$J$204</c:f>
              <c:numCache>
                <c:formatCode>0%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C1-4B90-AED5-C553DB3AC3D4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1617544288"/>
        <c:axId val="-161754320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54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54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54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54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'JULIO 2026'!$E$201:$E$204</c15:sqref>
                        </c15:formulaRef>
                      </c:ext>
                    </c:extLst>
                    <c:strCache>
                      <c:ptCount val="4"/>
                      <c:pt idx="0">
                        <c:v>PNT</c:v>
                      </c:pt>
                      <c:pt idx="1">
                        <c:v>CORREO ELECTRONICO</c:v>
                      </c:pt>
                      <c:pt idx="2">
                        <c:v>NOTIFICACIÓN PERSONAL</c:v>
                      </c:pt>
                      <c:pt idx="3">
                        <c:v>LISTAS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'JULIO 2026'!$F$201:$F$204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69C1-4B90-AED5-C553DB3AC3D4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gradFill rotWithShape="1">
                    <a:gsLst>
                      <a:gs pos="0">
                        <a:schemeClr val="accent5">
                          <a:tint val="77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7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7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7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'JULIO 2026'!$E$201:$E$204</c15:sqref>
                        </c15:formulaRef>
                      </c:ext>
                    </c:extLst>
                    <c:strCache>
                      <c:ptCount val="4"/>
                      <c:pt idx="0">
                        <c:v>PNT</c:v>
                      </c:pt>
                      <c:pt idx="1">
                        <c:v>CORREO ELECTRONICO</c:v>
                      </c:pt>
                      <c:pt idx="2">
                        <c:v>NOTIFICACIÓN PERSONAL</c:v>
                      </c:pt>
                      <c:pt idx="3">
                        <c:v>LISTAS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'JULIO 2026'!$G$201:$G$204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69C1-4B90-AED5-C553DB3AC3D4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gradFill rotWithShape="1">
                    <a:gsLst>
                      <a:gs pos="0">
                        <a:schemeClr val="accent5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ormulaRef>
                          <c15:sqref>'JULIO 2026'!$E$201:$E$204</c15:sqref>
                        </c15:formulaRef>
                      </c:ext>
                    </c:extLst>
                    <c:strCache>
                      <c:ptCount val="4"/>
                      <c:pt idx="0">
                        <c:v>PNT</c:v>
                      </c:pt>
                      <c:pt idx="1">
                        <c:v>CORREO ELECTRONICO</c:v>
                      </c:pt>
                      <c:pt idx="2">
                        <c:v>NOTIFICACIÓN PERSONAL</c:v>
                      </c:pt>
                      <c:pt idx="3">
                        <c:v>LISTAS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'JULIO 2026'!$H$201:$H$204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69C1-4B90-AED5-C553DB3AC3D4}"/>
                  </c:ext>
                </c:extLst>
              </c15:ser>
            </c15:filteredBarSeries>
          </c:ext>
        </c:extLst>
      </c:barChart>
      <c:catAx>
        <c:axId val="-1617544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3200"/>
        <c:crosses val="autoZero"/>
        <c:auto val="1"/>
        <c:lblAlgn val="ctr"/>
        <c:lblOffset val="100"/>
        <c:noMultiLvlLbl val="0"/>
      </c:catAx>
      <c:valAx>
        <c:axId val="-1617543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4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r>
              <a:rPr lang="en-US" b="1">
                <a:latin typeface="Century Gothic" panose="020B0502020202020204" pitchFamily="34" charset="0"/>
              </a:rPr>
              <a:t>Solicitudes atendidas por Unidad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1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'JULIO 2026'!$E$226:$E$230</c:f>
              <c:strCache>
                <c:ptCount val="5"/>
                <c:pt idx="0">
                  <c:v>Unidad de Planeación </c:v>
                </c:pt>
                <c:pt idx="1">
                  <c:v>Unidad de Administración</c:v>
                </c:pt>
                <c:pt idx="2">
                  <c:v>Unidad de Programas para la Igualdad Sustantiva</c:v>
                </c:pt>
                <c:pt idx="3">
                  <c:v>Unidad Jurídica, Transparencia y Buenas Prácticas </c:v>
                </c:pt>
                <c:pt idx="4">
                  <c:v>Órgano de Control Interno</c:v>
                </c:pt>
              </c:strCache>
            </c:strRef>
          </c:cat>
          <c:val>
            <c:numRef>
              <c:f>'JULIO 2026'!$H$226:$H$230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C6-4CA3-B156-493DCE144E0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-1617552992"/>
        <c:axId val="-161618462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77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7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7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7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'JULIO 2026'!$E$226:$E$230</c15:sqref>
                        </c15:formulaRef>
                      </c:ext>
                    </c:extLst>
                    <c:strCache>
                      <c:ptCount val="5"/>
                      <c:pt idx="0">
                        <c:v>Unidad de Planeación </c:v>
                      </c:pt>
                      <c:pt idx="1">
                        <c:v>Unidad de Administración</c:v>
                      </c:pt>
                      <c:pt idx="2">
                        <c:v>Unidad de Programas para la Igualdad Sustantiva</c:v>
                      </c:pt>
                      <c:pt idx="3">
                        <c:v>Unidad Jurídica, Transparencia y Buenas Prácticas </c:v>
                      </c:pt>
                      <c:pt idx="4">
                        <c:v>Órgano de Control Interno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'JULIO 2026'!$F$226:$F$230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29C6-4CA3-B156-493DCE144E0C}"/>
                  </c:ext>
                </c:extLst>
              </c15:ser>
            </c15:filteredBarSeries>
          </c:ext>
        </c:extLst>
      </c:barChart>
      <c:catAx>
        <c:axId val="-16175529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MX"/>
          </a:p>
        </c:txPr>
        <c:crossAx val="-1616184624"/>
        <c:crosses val="autoZero"/>
        <c:auto val="1"/>
        <c:lblAlgn val="ctr"/>
        <c:lblOffset val="100"/>
        <c:noMultiLvlLbl val="0"/>
      </c:catAx>
      <c:valAx>
        <c:axId val="-16161846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2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/>
              <a:t>INFORMACIÓN</a:t>
            </a:r>
            <a:r>
              <a:rPr lang="es-MX" b="1" baseline="0"/>
              <a:t> POR TEMÁTICA</a:t>
            </a:r>
            <a:endParaRPr lang="es-MX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'ENERO 2026'!$E$174:$E$177</c:f>
              <c:strCache>
                <c:ptCount val="4"/>
                <c:pt idx="0">
                  <c:v>ECONOMICA ADMINISTRATIVA</c:v>
                </c:pt>
                <c:pt idx="1">
                  <c:v>TRAMITE</c:v>
                </c:pt>
                <c:pt idx="2">
                  <c:v>SERV. PUB.</c:v>
                </c:pt>
                <c:pt idx="3">
                  <c:v>LEGAL</c:v>
                </c:pt>
              </c:strCache>
            </c:strRef>
          </c:cat>
          <c:val>
            <c:numRef>
              <c:f>'ENERO 2026'!$I$174:$I$177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901-4FCC-83FF-549CEB9EBF30}"/>
            </c:ext>
          </c:extLst>
        </c:ser>
        <c:ser>
          <c:idx val="4"/>
          <c:order val="4"/>
          <c:spPr>
            <a:gradFill rotWithShape="1">
              <a:gsLst>
                <a:gs pos="0">
                  <a:schemeClr val="accent5">
                    <a:shade val="53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53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53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53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'ENERO 2026'!$E$174:$E$177</c:f>
              <c:strCache>
                <c:ptCount val="4"/>
                <c:pt idx="0">
                  <c:v>ECONOMICA ADMINISTRATIVA</c:v>
                </c:pt>
                <c:pt idx="1">
                  <c:v>TRAMITE</c:v>
                </c:pt>
                <c:pt idx="2">
                  <c:v>SERV. PUB.</c:v>
                </c:pt>
                <c:pt idx="3">
                  <c:v>LEGAL</c:v>
                </c:pt>
              </c:strCache>
            </c:strRef>
          </c:cat>
          <c:val>
            <c:numRef>
              <c:f>'ENERO 2026'!$J$174:$J$177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901-4FCC-83FF-549CEB9EBF30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1617546464"/>
        <c:axId val="-161755571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54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54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54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54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'ENERO 2026'!$E$174:$E$177</c15:sqref>
                        </c15:formulaRef>
                      </c:ext>
                    </c:extLst>
                    <c:strCache>
                      <c:ptCount val="4"/>
                      <c:pt idx="0">
                        <c:v>ECONOMICA ADMINISTRATIVA</c:v>
                      </c:pt>
                      <c:pt idx="1">
                        <c:v>TRAMITE</c:v>
                      </c:pt>
                      <c:pt idx="2">
                        <c:v>SERV. PUB.</c:v>
                      </c:pt>
                      <c:pt idx="3">
                        <c:v>LEGAL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'ENERO 2026'!$F$174:$F$177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9901-4FCC-83FF-549CEB9EBF30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gradFill rotWithShape="1">
                    <a:gsLst>
                      <a:gs pos="0">
                        <a:schemeClr val="accent5">
                          <a:tint val="77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7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7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7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'ENERO 2026'!$E$174:$E$177</c15:sqref>
                        </c15:formulaRef>
                      </c:ext>
                    </c:extLst>
                    <c:strCache>
                      <c:ptCount val="4"/>
                      <c:pt idx="0">
                        <c:v>ECONOMICA ADMINISTRATIVA</c:v>
                      </c:pt>
                      <c:pt idx="1">
                        <c:v>TRAMITE</c:v>
                      </c:pt>
                      <c:pt idx="2">
                        <c:v>SERV. PUB.</c:v>
                      </c:pt>
                      <c:pt idx="3">
                        <c:v>LEGAL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'ENERO 2026'!$G$174:$G$177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9901-4FCC-83FF-549CEB9EBF30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gradFill rotWithShape="1">
                    <a:gsLst>
                      <a:gs pos="0">
                        <a:schemeClr val="accent5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'ENERO 2026'!$E$174:$E$177</c15:sqref>
                        </c15:formulaRef>
                      </c:ext>
                    </c:extLst>
                    <c:strCache>
                      <c:ptCount val="4"/>
                      <c:pt idx="0">
                        <c:v>ECONOMICA ADMINISTRATIVA</c:v>
                      </c:pt>
                      <c:pt idx="1">
                        <c:v>TRAMITE</c:v>
                      </c:pt>
                      <c:pt idx="2">
                        <c:v>SERV. PUB.</c:v>
                      </c:pt>
                      <c:pt idx="3">
                        <c:v>LEGAL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'ENERO 2026'!$H$174:$H$177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9901-4FCC-83FF-549CEB9EBF30}"/>
                  </c:ext>
                </c:extLst>
              </c15:ser>
            </c15:filteredBarSeries>
          </c:ext>
        </c:extLst>
      </c:barChart>
      <c:catAx>
        <c:axId val="-1617546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5712"/>
        <c:crosses val="autoZero"/>
        <c:auto val="1"/>
        <c:lblAlgn val="ctr"/>
        <c:lblOffset val="100"/>
        <c:noMultiLvlLbl val="0"/>
      </c:catAx>
      <c:valAx>
        <c:axId val="-1617555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6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b="1"/>
              <a:t>NOTIFICACIONES DE RESPUESTA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'ENERO 2026'!$E$201:$E$204</c:f>
              <c:strCache>
                <c:ptCount val="4"/>
                <c:pt idx="0">
                  <c:v>PNT</c:v>
                </c:pt>
                <c:pt idx="1">
                  <c:v>CORREO ELECTRONICO</c:v>
                </c:pt>
                <c:pt idx="2">
                  <c:v>NOTIFICACIÓN PERSONAL</c:v>
                </c:pt>
                <c:pt idx="3">
                  <c:v>LISTAS</c:v>
                </c:pt>
              </c:strCache>
            </c:strRef>
          </c:cat>
          <c:val>
            <c:numRef>
              <c:f>'ENERO 2026'!$I$201:$I$204</c:f>
              <c:numCache>
                <c:formatCode>General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EDF-4938-829D-BD2B105E2899}"/>
            </c:ext>
          </c:extLst>
        </c:ser>
        <c:ser>
          <c:idx val="4"/>
          <c:order val="4"/>
          <c:spPr>
            <a:gradFill rotWithShape="1">
              <a:gsLst>
                <a:gs pos="0">
                  <a:schemeClr val="accent5">
                    <a:shade val="53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53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53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53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'ENERO 2026'!$E$201:$E$204</c:f>
              <c:strCache>
                <c:ptCount val="4"/>
                <c:pt idx="0">
                  <c:v>PNT</c:v>
                </c:pt>
                <c:pt idx="1">
                  <c:v>CORREO ELECTRONICO</c:v>
                </c:pt>
                <c:pt idx="2">
                  <c:v>NOTIFICACIÓN PERSONAL</c:v>
                </c:pt>
                <c:pt idx="3">
                  <c:v>LISTAS</c:v>
                </c:pt>
              </c:strCache>
            </c:strRef>
          </c:cat>
          <c:val>
            <c:numRef>
              <c:f>'ENERO 2026'!$J$201:$J$204</c:f>
              <c:numCache>
                <c:formatCode>0%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EDF-4938-829D-BD2B105E2899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-1617544288"/>
        <c:axId val="-161754320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54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54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54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54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'ENERO 2026'!$E$201:$E$204</c15:sqref>
                        </c15:formulaRef>
                      </c:ext>
                    </c:extLst>
                    <c:strCache>
                      <c:ptCount val="4"/>
                      <c:pt idx="0">
                        <c:v>PNT</c:v>
                      </c:pt>
                      <c:pt idx="1">
                        <c:v>CORREO ELECTRONICO</c:v>
                      </c:pt>
                      <c:pt idx="2">
                        <c:v>NOTIFICACIÓN PERSONAL</c:v>
                      </c:pt>
                      <c:pt idx="3">
                        <c:v>LISTAS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'ENERO 2026'!$F$201:$F$204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7EDF-4938-829D-BD2B105E2899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gradFill rotWithShape="1">
                    <a:gsLst>
                      <a:gs pos="0">
                        <a:schemeClr val="accent5">
                          <a:tint val="77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7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7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7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'ENERO 2026'!$E$201:$E$204</c15:sqref>
                        </c15:formulaRef>
                      </c:ext>
                    </c:extLst>
                    <c:strCache>
                      <c:ptCount val="4"/>
                      <c:pt idx="0">
                        <c:v>PNT</c:v>
                      </c:pt>
                      <c:pt idx="1">
                        <c:v>CORREO ELECTRONICO</c:v>
                      </c:pt>
                      <c:pt idx="2">
                        <c:v>NOTIFICACIÓN PERSONAL</c:v>
                      </c:pt>
                      <c:pt idx="3">
                        <c:v>LISTAS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'ENERO 2026'!$G$201:$G$204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7EDF-4938-829D-BD2B105E2899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gradFill rotWithShape="1">
                    <a:gsLst>
                      <a:gs pos="0">
                        <a:schemeClr val="accent5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'ENERO 2026'!$E$201:$E$204</c15:sqref>
                        </c15:formulaRef>
                      </c:ext>
                    </c:extLst>
                    <c:strCache>
                      <c:ptCount val="4"/>
                      <c:pt idx="0">
                        <c:v>PNT</c:v>
                      </c:pt>
                      <c:pt idx="1">
                        <c:v>CORREO ELECTRONICO</c:v>
                      </c:pt>
                      <c:pt idx="2">
                        <c:v>NOTIFICACIÓN PERSONAL</c:v>
                      </c:pt>
                      <c:pt idx="3">
                        <c:v>LISTAS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'ENERO 2026'!$H$201:$H$204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7EDF-4938-829D-BD2B105E2899}"/>
                  </c:ext>
                </c:extLst>
              </c15:ser>
            </c15:filteredBarSeries>
          </c:ext>
        </c:extLst>
      </c:barChart>
      <c:catAx>
        <c:axId val="-1617544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3200"/>
        <c:crosses val="autoZero"/>
        <c:auto val="1"/>
        <c:lblAlgn val="ctr"/>
        <c:lblOffset val="100"/>
        <c:noMultiLvlLbl val="0"/>
      </c:catAx>
      <c:valAx>
        <c:axId val="-1617543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44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r>
              <a:rPr lang="en-US" b="1">
                <a:latin typeface="Century Gothic" panose="020B0502020202020204" pitchFamily="34" charset="0"/>
              </a:rPr>
              <a:t>Solicitudes atendidas por Unidad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Century Gothic" panose="020B0502020202020204" pitchFamily="34" charset="0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1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'ENERO 2026'!$E$226:$E$230</c:f>
              <c:strCache>
                <c:ptCount val="5"/>
                <c:pt idx="0">
                  <c:v>Unidad de Planeación </c:v>
                </c:pt>
                <c:pt idx="1">
                  <c:v>Unidad de Administración</c:v>
                </c:pt>
                <c:pt idx="2">
                  <c:v>Unidad de Programas para la Igualdad Sustantiva</c:v>
                </c:pt>
                <c:pt idx="3">
                  <c:v>Unidad Jurídica, Transparencia y Buenas Prácticas </c:v>
                </c:pt>
                <c:pt idx="4">
                  <c:v>Órgano de Control Interno</c:v>
                </c:pt>
              </c:strCache>
            </c:strRef>
          </c:cat>
          <c:val>
            <c:numRef>
              <c:f>'ENERO 2026'!$H$226:$H$230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17-4F9A-9511-B1A1CA956CC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-1617552992"/>
        <c:axId val="-161618462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5">
                          <a:tint val="77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5">
                          <a:tint val="77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5">
                          <a:tint val="77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5">
                        <a:tint val="77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MX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'ENERO 2026'!$E$226:$E$230</c15:sqref>
                        </c15:formulaRef>
                      </c:ext>
                    </c:extLst>
                    <c:strCache>
                      <c:ptCount val="5"/>
                      <c:pt idx="0">
                        <c:v>Unidad de Planeación </c:v>
                      </c:pt>
                      <c:pt idx="1">
                        <c:v>Unidad de Administración</c:v>
                      </c:pt>
                      <c:pt idx="2">
                        <c:v>Unidad de Programas para la Igualdad Sustantiva</c:v>
                      </c:pt>
                      <c:pt idx="3">
                        <c:v>Unidad Jurídica, Transparencia y Buenas Prácticas </c:v>
                      </c:pt>
                      <c:pt idx="4">
                        <c:v>Órgano de Control Interno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'ENERO 2026'!$F$226:$F$230</c15:sqref>
                        </c15:formulaRef>
                      </c:ext>
                    </c:extLst>
                    <c:numCache>
                      <c:formatCode>General</c:formatCode>
                      <c:ptCount val="5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2217-4F9A-9511-B1A1CA956CCF}"/>
                  </c:ext>
                </c:extLst>
              </c15:ser>
            </c15:filteredBarSeries>
          </c:ext>
        </c:extLst>
      </c:barChart>
      <c:catAx>
        <c:axId val="-16175529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s-MX"/>
          </a:p>
        </c:txPr>
        <c:crossAx val="-1616184624"/>
        <c:crosses val="autoZero"/>
        <c:auto val="1"/>
        <c:lblAlgn val="ctr"/>
        <c:lblOffset val="100"/>
        <c:noMultiLvlLbl val="0"/>
      </c:catAx>
      <c:valAx>
        <c:axId val="-16161846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2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SOLICITUDES POR TIPO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tint val="77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tint val="77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tint val="77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tint val="77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'FEBRERO 2026'!$C$21:$F$21</c:f>
              <c:strCache>
                <c:ptCount val="4"/>
                <c:pt idx="0">
                  <c:v>PNT</c:v>
                </c:pt>
                <c:pt idx="1">
                  <c:v>MANUALES</c:v>
                </c:pt>
                <c:pt idx="2">
                  <c:v>CORREO</c:v>
                </c:pt>
                <c:pt idx="3">
                  <c:v>TOTAL</c:v>
                </c:pt>
              </c:strCache>
            </c:strRef>
          </c:cat>
          <c:val>
            <c:numRef>
              <c:f>'FEBRERO 2026'!$C$22:$F$22</c:f>
              <c:numCache>
                <c:formatCode>General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1E-412D-B8AF-B3129B9ADD45}"/>
            </c:ext>
          </c:extLst>
        </c:ser>
        <c:ser>
          <c:idx val="1"/>
          <c:order val="1"/>
          <c:spPr>
            <a:gradFill rotWithShape="1">
              <a:gsLst>
                <a:gs pos="0">
                  <a:schemeClr val="accent5">
                    <a:shade val="76000"/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shade val="76000"/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shade val="76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76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'FEBRERO 2026'!$C$21:$F$21</c:f>
              <c:strCache>
                <c:ptCount val="4"/>
                <c:pt idx="0">
                  <c:v>PNT</c:v>
                </c:pt>
                <c:pt idx="1">
                  <c:v>MANUALES</c:v>
                </c:pt>
                <c:pt idx="2">
                  <c:v>CORREO</c:v>
                </c:pt>
                <c:pt idx="3">
                  <c:v>TOTAL</c:v>
                </c:pt>
              </c:strCache>
            </c:strRef>
          </c:cat>
          <c:val>
            <c:numRef>
              <c:f>'FEBRERO 2026'!$C$23:$F$23</c:f>
              <c:numCache>
                <c:formatCode>0%</c:formatCode>
                <c:ptCount val="4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1E-412D-B8AF-B3129B9ADD45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-1617554624"/>
        <c:axId val="-1617552448"/>
      </c:barChart>
      <c:catAx>
        <c:axId val="-16175546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2448"/>
        <c:crosses val="autoZero"/>
        <c:auto val="1"/>
        <c:lblAlgn val="ctr"/>
        <c:lblOffset val="100"/>
        <c:noMultiLvlLbl val="0"/>
      </c:catAx>
      <c:valAx>
        <c:axId val="-16175524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1617554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2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3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4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5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6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7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8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9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2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20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2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22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23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24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25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26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27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28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29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3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30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3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32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33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34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35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36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37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38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39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4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40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4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42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43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44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45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46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47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48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49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5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50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5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52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53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54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55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56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6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7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301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301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5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7.xml><?xml version="1.0" encoding="utf-8"?>
<cs:chartStyle xmlns:cs="http://schemas.microsoft.com/office/drawing/2012/chartStyle" xmlns:a="http://schemas.openxmlformats.org/drawingml/2006/main" id="301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8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9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01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0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2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3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4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5.xml><?xml version="1.0" encoding="utf-8"?>
<cs:chartStyle xmlns:cs="http://schemas.microsoft.com/office/drawing/2012/chartStyle" xmlns:a="http://schemas.openxmlformats.org/drawingml/2006/main" id="301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6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7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8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9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0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1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2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3.xml><?xml version="1.0" encoding="utf-8"?>
<cs:chartStyle xmlns:cs="http://schemas.microsoft.com/office/drawing/2012/chartStyle" xmlns:a="http://schemas.openxmlformats.org/drawingml/2006/main" id="301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4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5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6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7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8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9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0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1.xml><?xml version="1.0" encoding="utf-8"?>
<cs:chartStyle xmlns:cs="http://schemas.microsoft.com/office/drawing/2012/chartStyle" xmlns:a="http://schemas.openxmlformats.org/drawingml/2006/main" id="301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2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3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4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5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6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image" Target="../media/image2.png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6.xml"/><Relationship Id="rId3" Type="http://schemas.openxmlformats.org/officeDocument/2006/relationships/chart" Target="../charts/chart11.xml"/><Relationship Id="rId7" Type="http://schemas.openxmlformats.org/officeDocument/2006/relationships/chart" Target="../charts/chart15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6" Type="http://schemas.openxmlformats.org/officeDocument/2006/relationships/chart" Target="../charts/chart14.xml"/><Relationship Id="rId5" Type="http://schemas.openxmlformats.org/officeDocument/2006/relationships/chart" Target="../charts/chart13.xml"/><Relationship Id="rId10" Type="http://schemas.openxmlformats.org/officeDocument/2006/relationships/image" Target="../media/image2.png"/><Relationship Id="rId4" Type="http://schemas.openxmlformats.org/officeDocument/2006/relationships/chart" Target="../charts/chart12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4.xml"/><Relationship Id="rId3" Type="http://schemas.openxmlformats.org/officeDocument/2006/relationships/chart" Target="../charts/chart19.xml"/><Relationship Id="rId7" Type="http://schemas.openxmlformats.org/officeDocument/2006/relationships/chart" Target="../charts/chart23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6" Type="http://schemas.openxmlformats.org/officeDocument/2006/relationships/chart" Target="../charts/chart22.xml"/><Relationship Id="rId5" Type="http://schemas.openxmlformats.org/officeDocument/2006/relationships/chart" Target="../charts/chart21.xml"/><Relationship Id="rId10" Type="http://schemas.openxmlformats.org/officeDocument/2006/relationships/image" Target="../media/image2.png"/><Relationship Id="rId4" Type="http://schemas.openxmlformats.org/officeDocument/2006/relationships/chart" Target="../charts/chart20.xml"/><Relationship Id="rId9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3" Type="http://schemas.openxmlformats.org/officeDocument/2006/relationships/chart" Target="../charts/chart27.xml"/><Relationship Id="rId7" Type="http://schemas.openxmlformats.org/officeDocument/2006/relationships/chart" Target="../charts/chart31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5" Type="http://schemas.openxmlformats.org/officeDocument/2006/relationships/chart" Target="../charts/chart29.xml"/><Relationship Id="rId10" Type="http://schemas.openxmlformats.org/officeDocument/2006/relationships/image" Target="../media/image2.png"/><Relationship Id="rId4" Type="http://schemas.openxmlformats.org/officeDocument/2006/relationships/chart" Target="../charts/chart28.xml"/><Relationship Id="rId9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0.xml"/><Relationship Id="rId3" Type="http://schemas.openxmlformats.org/officeDocument/2006/relationships/chart" Target="../charts/chart35.xml"/><Relationship Id="rId7" Type="http://schemas.openxmlformats.org/officeDocument/2006/relationships/chart" Target="../charts/chart39.xml"/><Relationship Id="rId2" Type="http://schemas.openxmlformats.org/officeDocument/2006/relationships/chart" Target="../charts/chart34.xml"/><Relationship Id="rId1" Type="http://schemas.openxmlformats.org/officeDocument/2006/relationships/chart" Target="../charts/chart33.xml"/><Relationship Id="rId6" Type="http://schemas.openxmlformats.org/officeDocument/2006/relationships/chart" Target="../charts/chart38.xml"/><Relationship Id="rId5" Type="http://schemas.openxmlformats.org/officeDocument/2006/relationships/chart" Target="../charts/chart37.xml"/><Relationship Id="rId10" Type="http://schemas.openxmlformats.org/officeDocument/2006/relationships/image" Target="../media/image2.png"/><Relationship Id="rId4" Type="http://schemas.openxmlformats.org/officeDocument/2006/relationships/chart" Target="../charts/chart36.xml"/><Relationship Id="rId9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8.xml"/><Relationship Id="rId3" Type="http://schemas.openxmlformats.org/officeDocument/2006/relationships/chart" Target="../charts/chart43.xml"/><Relationship Id="rId7" Type="http://schemas.openxmlformats.org/officeDocument/2006/relationships/chart" Target="../charts/chart47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10" Type="http://schemas.openxmlformats.org/officeDocument/2006/relationships/image" Target="../media/image2.png"/><Relationship Id="rId4" Type="http://schemas.openxmlformats.org/officeDocument/2006/relationships/chart" Target="../charts/chart44.xml"/><Relationship Id="rId9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6.xml"/><Relationship Id="rId3" Type="http://schemas.openxmlformats.org/officeDocument/2006/relationships/chart" Target="../charts/chart51.xml"/><Relationship Id="rId7" Type="http://schemas.openxmlformats.org/officeDocument/2006/relationships/chart" Target="../charts/chart55.xml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6" Type="http://schemas.openxmlformats.org/officeDocument/2006/relationships/chart" Target="../charts/chart54.xml"/><Relationship Id="rId5" Type="http://schemas.openxmlformats.org/officeDocument/2006/relationships/chart" Target="../charts/chart53.xml"/><Relationship Id="rId10" Type="http://schemas.openxmlformats.org/officeDocument/2006/relationships/image" Target="../media/image2.png"/><Relationship Id="rId4" Type="http://schemas.openxmlformats.org/officeDocument/2006/relationships/chart" Target="../charts/chart52.xml"/><Relationship Id="rId9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729499</xdr:colOff>
      <xdr:row>24</xdr:row>
      <xdr:rowOff>21091</xdr:rowOff>
    </xdr:from>
    <xdr:to>
      <xdr:col>6</xdr:col>
      <xdr:colOff>10467</xdr:colOff>
      <xdr:row>36</xdr:row>
      <xdr:rowOff>157005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41868</xdr:colOff>
      <xdr:row>24</xdr:row>
      <xdr:rowOff>108490</xdr:rowOff>
    </xdr:from>
    <xdr:to>
      <xdr:col>11</xdr:col>
      <xdr:colOff>1036236</xdr:colOff>
      <xdr:row>38</xdr:row>
      <xdr:rowOff>31401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428624</xdr:colOff>
      <xdr:row>61</xdr:row>
      <xdr:rowOff>161925</xdr:rowOff>
    </xdr:from>
    <xdr:to>
      <xdr:col>12</xdr:col>
      <xdr:colOff>723899</xdr:colOff>
      <xdr:row>86</xdr:row>
      <xdr:rowOff>133350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1025769</xdr:colOff>
      <xdr:row>100</xdr:row>
      <xdr:rowOff>83736</xdr:rowOff>
    </xdr:from>
    <xdr:to>
      <xdr:col>10</xdr:col>
      <xdr:colOff>123824</xdr:colOff>
      <xdr:row>118</xdr:row>
      <xdr:rowOff>161925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1015617</xdr:colOff>
      <xdr:row>151</xdr:row>
      <xdr:rowOff>93366</xdr:rowOff>
    </xdr:from>
    <xdr:to>
      <xdr:col>8</xdr:col>
      <xdr:colOff>972753</xdr:colOff>
      <xdr:row>165</xdr:row>
      <xdr:rowOff>145754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993268</xdr:colOff>
      <xdr:row>180</xdr:row>
      <xdr:rowOff>186678</xdr:rowOff>
    </xdr:from>
    <xdr:to>
      <xdr:col>10</xdr:col>
      <xdr:colOff>226506</xdr:colOff>
      <xdr:row>196</xdr:row>
      <xdr:rowOff>29516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876300</xdr:colOff>
      <xdr:row>207</xdr:row>
      <xdr:rowOff>190500</xdr:rowOff>
    </xdr:from>
    <xdr:to>
      <xdr:col>10</xdr:col>
      <xdr:colOff>314325</xdr:colOff>
      <xdr:row>221</xdr:row>
      <xdr:rowOff>114300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979033</xdr:colOff>
      <xdr:row>234</xdr:row>
      <xdr:rowOff>32396</xdr:rowOff>
    </xdr:from>
    <xdr:to>
      <xdr:col>9</xdr:col>
      <xdr:colOff>850446</xdr:colOff>
      <xdr:row>249</xdr:row>
      <xdr:rowOff>167473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334946</xdr:colOff>
      <xdr:row>3</xdr:row>
      <xdr:rowOff>4814</xdr:rowOff>
    </xdr:from>
    <xdr:to>
      <xdr:col>10</xdr:col>
      <xdr:colOff>618016</xdr:colOff>
      <xdr:row>10</xdr:row>
      <xdr:rowOff>5652</xdr:rowOff>
    </xdr:to>
    <xdr:pic>
      <xdr:nvPicPr>
        <xdr:cNvPr id="11" name="image2.png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/>
      </xdr:nvPicPr>
      <xdr:blipFill>
        <a:blip xmlns:r="http://schemas.openxmlformats.org/officeDocument/2006/relationships" r:embed="rId9"/>
        <a:srcRect/>
        <a:stretch>
          <a:fillRect/>
        </a:stretch>
      </xdr:blipFill>
      <xdr:spPr>
        <a:xfrm>
          <a:off x="4825303" y="570034"/>
          <a:ext cx="6186477" cy="1188427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209340</xdr:colOff>
      <xdr:row>2</xdr:row>
      <xdr:rowOff>104672</xdr:rowOff>
    </xdr:from>
    <xdr:to>
      <xdr:col>2</xdr:col>
      <xdr:colOff>589552</xdr:colOff>
      <xdr:row>10</xdr:row>
      <xdr:rowOff>14238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7F2D0B55-E55D-4762-95A4-83559AC383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494" y="481485"/>
          <a:ext cx="1144305" cy="126651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729499</xdr:colOff>
      <xdr:row>24</xdr:row>
      <xdr:rowOff>21091</xdr:rowOff>
    </xdr:from>
    <xdr:to>
      <xdr:col>6</xdr:col>
      <xdr:colOff>10467</xdr:colOff>
      <xdr:row>36</xdr:row>
      <xdr:rowOff>157005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B59CFA3-5378-4D8D-945B-B21A77D25C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41868</xdr:colOff>
      <xdr:row>24</xdr:row>
      <xdr:rowOff>108490</xdr:rowOff>
    </xdr:from>
    <xdr:to>
      <xdr:col>11</xdr:col>
      <xdr:colOff>1036236</xdr:colOff>
      <xdr:row>38</xdr:row>
      <xdr:rowOff>31401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2C59295-9152-4888-914A-3C4D246AF8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428624</xdr:colOff>
      <xdr:row>61</xdr:row>
      <xdr:rowOff>161925</xdr:rowOff>
    </xdr:from>
    <xdr:to>
      <xdr:col>12</xdr:col>
      <xdr:colOff>723899</xdr:colOff>
      <xdr:row>86</xdr:row>
      <xdr:rowOff>133350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7E9D39E-BB68-4C6A-9540-C354C08314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1025769</xdr:colOff>
      <xdr:row>100</xdr:row>
      <xdr:rowOff>83736</xdr:rowOff>
    </xdr:from>
    <xdr:to>
      <xdr:col>10</xdr:col>
      <xdr:colOff>123824</xdr:colOff>
      <xdr:row>118</xdr:row>
      <xdr:rowOff>161925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BA7C4A91-A4B9-4233-A626-D490A6135D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1015617</xdr:colOff>
      <xdr:row>151</xdr:row>
      <xdr:rowOff>93366</xdr:rowOff>
    </xdr:from>
    <xdr:to>
      <xdr:col>8</xdr:col>
      <xdr:colOff>972753</xdr:colOff>
      <xdr:row>165</xdr:row>
      <xdr:rowOff>145754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E06C130-E7C5-49ED-9D1F-3699067F60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993268</xdr:colOff>
      <xdr:row>180</xdr:row>
      <xdr:rowOff>186678</xdr:rowOff>
    </xdr:from>
    <xdr:to>
      <xdr:col>10</xdr:col>
      <xdr:colOff>226506</xdr:colOff>
      <xdr:row>196</xdr:row>
      <xdr:rowOff>29516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12FF78F2-8019-4413-A067-9BF1706AA8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876300</xdr:colOff>
      <xdr:row>207</xdr:row>
      <xdr:rowOff>190500</xdr:rowOff>
    </xdr:from>
    <xdr:to>
      <xdr:col>10</xdr:col>
      <xdr:colOff>314325</xdr:colOff>
      <xdr:row>221</xdr:row>
      <xdr:rowOff>114300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A582F070-56B7-4BD7-82C6-D2B74B465E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979033</xdr:colOff>
      <xdr:row>234</xdr:row>
      <xdr:rowOff>32396</xdr:rowOff>
    </xdr:from>
    <xdr:to>
      <xdr:col>9</xdr:col>
      <xdr:colOff>850446</xdr:colOff>
      <xdr:row>249</xdr:row>
      <xdr:rowOff>167473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A3157070-2A3C-41D2-AB54-F007E5C2A2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334946</xdr:colOff>
      <xdr:row>3</xdr:row>
      <xdr:rowOff>4814</xdr:rowOff>
    </xdr:from>
    <xdr:to>
      <xdr:col>10</xdr:col>
      <xdr:colOff>618016</xdr:colOff>
      <xdr:row>10</xdr:row>
      <xdr:rowOff>5652</xdr:rowOff>
    </xdr:to>
    <xdr:pic>
      <xdr:nvPicPr>
        <xdr:cNvPr id="10" name="image2.png">
          <a:extLst>
            <a:ext uri="{FF2B5EF4-FFF2-40B4-BE49-F238E27FC236}">
              <a16:creationId xmlns:a16="http://schemas.microsoft.com/office/drawing/2014/main" id="{249F2B2B-9E6B-4EF5-AE32-FD33203D3B4A}"/>
            </a:ext>
          </a:extLst>
        </xdr:cNvPr>
        <xdr:cNvPicPr/>
      </xdr:nvPicPr>
      <xdr:blipFill>
        <a:blip xmlns:r="http://schemas.openxmlformats.org/officeDocument/2006/relationships" r:embed="rId9"/>
        <a:srcRect/>
        <a:stretch>
          <a:fillRect/>
        </a:stretch>
      </xdr:blipFill>
      <xdr:spPr>
        <a:xfrm>
          <a:off x="4821221" y="528689"/>
          <a:ext cx="6188570" cy="1200988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209340</xdr:colOff>
      <xdr:row>2</xdr:row>
      <xdr:rowOff>104672</xdr:rowOff>
    </xdr:from>
    <xdr:to>
      <xdr:col>2</xdr:col>
      <xdr:colOff>589552</xdr:colOff>
      <xdr:row>10</xdr:row>
      <xdr:rowOff>14238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8E204974-902E-4EEE-9BD6-BB177F3A4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365" y="457097"/>
          <a:ext cx="1142212" cy="12811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729499</xdr:colOff>
      <xdr:row>24</xdr:row>
      <xdr:rowOff>21091</xdr:rowOff>
    </xdr:from>
    <xdr:to>
      <xdr:col>6</xdr:col>
      <xdr:colOff>10467</xdr:colOff>
      <xdr:row>36</xdr:row>
      <xdr:rowOff>157005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91988D5-D168-43FA-94A4-BE2DD2AA8C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41868</xdr:colOff>
      <xdr:row>24</xdr:row>
      <xdr:rowOff>108490</xdr:rowOff>
    </xdr:from>
    <xdr:to>
      <xdr:col>11</xdr:col>
      <xdr:colOff>1036236</xdr:colOff>
      <xdr:row>38</xdr:row>
      <xdr:rowOff>31401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1FF4860-61DD-43FB-B485-3920B1CC57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428624</xdr:colOff>
      <xdr:row>61</xdr:row>
      <xdr:rowOff>161925</xdr:rowOff>
    </xdr:from>
    <xdr:to>
      <xdr:col>12</xdr:col>
      <xdr:colOff>723899</xdr:colOff>
      <xdr:row>86</xdr:row>
      <xdr:rowOff>133350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322460C-EB13-4DA2-8D7C-5ADA1E1F31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1025769</xdr:colOff>
      <xdr:row>100</xdr:row>
      <xdr:rowOff>83736</xdr:rowOff>
    </xdr:from>
    <xdr:to>
      <xdr:col>10</xdr:col>
      <xdr:colOff>123824</xdr:colOff>
      <xdr:row>118</xdr:row>
      <xdr:rowOff>161925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390376A-3C71-4A6A-AE3E-9C2F05BD96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1015617</xdr:colOff>
      <xdr:row>151</xdr:row>
      <xdr:rowOff>93366</xdr:rowOff>
    </xdr:from>
    <xdr:to>
      <xdr:col>8</xdr:col>
      <xdr:colOff>972753</xdr:colOff>
      <xdr:row>165</xdr:row>
      <xdr:rowOff>145754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63BD10D6-4672-46E7-A46A-A43B47E15C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993268</xdr:colOff>
      <xdr:row>180</xdr:row>
      <xdr:rowOff>186678</xdr:rowOff>
    </xdr:from>
    <xdr:to>
      <xdr:col>10</xdr:col>
      <xdr:colOff>226506</xdr:colOff>
      <xdr:row>196</xdr:row>
      <xdr:rowOff>29516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9516D695-89ED-4253-BCDA-8A1BDE31F3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876300</xdr:colOff>
      <xdr:row>207</xdr:row>
      <xdr:rowOff>190500</xdr:rowOff>
    </xdr:from>
    <xdr:to>
      <xdr:col>10</xdr:col>
      <xdr:colOff>314325</xdr:colOff>
      <xdr:row>221</xdr:row>
      <xdr:rowOff>114300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4029D0F6-3133-4F13-A392-DA2F0308CA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979033</xdr:colOff>
      <xdr:row>234</xdr:row>
      <xdr:rowOff>32396</xdr:rowOff>
    </xdr:from>
    <xdr:to>
      <xdr:col>9</xdr:col>
      <xdr:colOff>850446</xdr:colOff>
      <xdr:row>249</xdr:row>
      <xdr:rowOff>167473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421125BB-3455-4F59-9B99-E4C2F2240F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334946</xdr:colOff>
      <xdr:row>3</xdr:row>
      <xdr:rowOff>4814</xdr:rowOff>
    </xdr:from>
    <xdr:to>
      <xdr:col>10</xdr:col>
      <xdr:colOff>618016</xdr:colOff>
      <xdr:row>10</xdr:row>
      <xdr:rowOff>5652</xdr:rowOff>
    </xdr:to>
    <xdr:pic>
      <xdr:nvPicPr>
        <xdr:cNvPr id="10" name="image2.png">
          <a:extLst>
            <a:ext uri="{FF2B5EF4-FFF2-40B4-BE49-F238E27FC236}">
              <a16:creationId xmlns:a16="http://schemas.microsoft.com/office/drawing/2014/main" id="{7AC85AA5-60A4-46CE-90D4-575CA7C2A835}"/>
            </a:ext>
          </a:extLst>
        </xdr:cNvPr>
        <xdr:cNvPicPr/>
      </xdr:nvPicPr>
      <xdr:blipFill>
        <a:blip xmlns:r="http://schemas.openxmlformats.org/officeDocument/2006/relationships" r:embed="rId9"/>
        <a:srcRect/>
        <a:stretch>
          <a:fillRect/>
        </a:stretch>
      </xdr:blipFill>
      <xdr:spPr>
        <a:xfrm>
          <a:off x="4821221" y="528689"/>
          <a:ext cx="6188570" cy="1200988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209340</xdr:colOff>
      <xdr:row>2</xdr:row>
      <xdr:rowOff>104672</xdr:rowOff>
    </xdr:from>
    <xdr:to>
      <xdr:col>2</xdr:col>
      <xdr:colOff>589552</xdr:colOff>
      <xdr:row>10</xdr:row>
      <xdr:rowOff>14238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440FF96E-7333-46A9-876B-8C61149111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365" y="457097"/>
          <a:ext cx="1142212" cy="128116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729499</xdr:colOff>
      <xdr:row>24</xdr:row>
      <xdr:rowOff>21091</xdr:rowOff>
    </xdr:from>
    <xdr:to>
      <xdr:col>6</xdr:col>
      <xdr:colOff>10467</xdr:colOff>
      <xdr:row>36</xdr:row>
      <xdr:rowOff>157005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E570972-AF7F-4FD4-B63C-E208D21351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41868</xdr:colOff>
      <xdr:row>24</xdr:row>
      <xdr:rowOff>108490</xdr:rowOff>
    </xdr:from>
    <xdr:to>
      <xdr:col>11</xdr:col>
      <xdr:colOff>1036236</xdr:colOff>
      <xdr:row>38</xdr:row>
      <xdr:rowOff>31401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C945C3-862D-4899-B88C-82A7AF4FE1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428624</xdr:colOff>
      <xdr:row>61</xdr:row>
      <xdr:rowOff>161925</xdr:rowOff>
    </xdr:from>
    <xdr:to>
      <xdr:col>12</xdr:col>
      <xdr:colOff>723899</xdr:colOff>
      <xdr:row>86</xdr:row>
      <xdr:rowOff>133350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F800726-0057-48F8-BE2B-3A97B2A141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1025769</xdr:colOff>
      <xdr:row>100</xdr:row>
      <xdr:rowOff>83736</xdr:rowOff>
    </xdr:from>
    <xdr:to>
      <xdr:col>10</xdr:col>
      <xdr:colOff>123824</xdr:colOff>
      <xdr:row>118</xdr:row>
      <xdr:rowOff>161925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26DE4C9-7178-4647-94FE-8252A5A1EE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1015617</xdr:colOff>
      <xdr:row>151</xdr:row>
      <xdr:rowOff>93366</xdr:rowOff>
    </xdr:from>
    <xdr:to>
      <xdr:col>8</xdr:col>
      <xdr:colOff>972753</xdr:colOff>
      <xdr:row>165</xdr:row>
      <xdr:rowOff>145754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ED9FD6-547A-4C79-A980-9F3FF6BEB7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993268</xdr:colOff>
      <xdr:row>180</xdr:row>
      <xdr:rowOff>186678</xdr:rowOff>
    </xdr:from>
    <xdr:to>
      <xdr:col>10</xdr:col>
      <xdr:colOff>226506</xdr:colOff>
      <xdr:row>196</xdr:row>
      <xdr:rowOff>29516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720C0371-52E6-4954-B4FF-36986F4267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876300</xdr:colOff>
      <xdr:row>207</xdr:row>
      <xdr:rowOff>190500</xdr:rowOff>
    </xdr:from>
    <xdr:to>
      <xdr:col>10</xdr:col>
      <xdr:colOff>314325</xdr:colOff>
      <xdr:row>221</xdr:row>
      <xdr:rowOff>114300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EE02435E-F704-4062-93CE-27CA8C5B51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979033</xdr:colOff>
      <xdr:row>234</xdr:row>
      <xdr:rowOff>32396</xdr:rowOff>
    </xdr:from>
    <xdr:to>
      <xdr:col>9</xdr:col>
      <xdr:colOff>850446</xdr:colOff>
      <xdr:row>249</xdr:row>
      <xdr:rowOff>167473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4FD44B99-98F0-4CCA-81EE-82F0F68A79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334946</xdr:colOff>
      <xdr:row>3</xdr:row>
      <xdr:rowOff>4814</xdr:rowOff>
    </xdr:from>
    <xdr:to>
      <xdr:col>10</xdr:col>
      <xdr:colOff>618016</xdr:colOff>
      <xdr:row>10</xdr:row>
      <xdr:rowOff>5652</xdr:rowOff>
    </xdr:to>
    <xdr:pic>
      <xdr:nvPicPr>
        <xdr:cNvPr id="10" name="image2.png">
          <a:extLst>
            <a:ext uri="{FF2B5EF4-FFF2-40B4-BE49-F238E27FC236}">
              <a16:creationId xmlns:a16="http://schemas.microsoft.com/office/drawing/2014/main" id="{98FAF36B-01AF-4C78-8382-DFB1C08BDA8C}"/>
            </a:ext>
          </a:extLst>
        </xdr:cNvPr>
        <xdr:cNvPicPr/>
      </xdr:nvPicPr>
      <xdr:blipFill>
        <a:blip xmlns:r="http://schemas.openxmlformats.org/officeDocument/2006/relationships" r:embed="rId9"/>
        <a:srcRect/>
        <a:stretch>
          <a:fillRect/>
        </a:stretch>
      </xdr:blipFill>
      <xdr:spPr>
        <a:xfrm>
          <a:off x="4821221" y="528689"/>
          <a:ext cx="6188570" cy="1200988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209340</xdr:colOff>
      <xdr:row>2</xdr:row>
      <xdr:rowOff>104672</xdr:rowOff>
    </xdr:from>
    <xdr:to>
      <xdr:col>2</xdr:col>
      <xdr:colOff>589552</xdr:colOff>
      <xdr:row>10</xdr:row>
      <xdr:rowOff>14238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7D3DB515-1561-42C6-9E48-D136051291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365" y="457097"/>
          <a:ext cx="1142212" cy="128116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729499</xdr:colOff>
      <xdr:row>24</xdr:row>
      <xdr:rowOff>21091</xdr:rowOff>
    </xdr:from>
    <xdr:to>
      <xdr:col>6</xdr:col>
      <xdr:colOff>10467</xdr:colOff>
      <xdr:row>36</xdr:row>
      <xdr:rowOff>157005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B58CBAB-6A91-4992-A1E3-4658CEC1A5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41868</xdr:colOff>
      <xdr:row>24</xdr:row>
      <xdr:rowOff>108490</xdr:rowOff>
    </xdr:from>
    <xdr:to>
      <xdr:col>11</xdr:col>
      <xdr:colOff>1036236</xdr:colOff>
      <xdr:row>38</xdr:row>
      <xdr:rowOff>31401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7914E73-FFD2-4192-9A7B-AC05247B32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428624</xdr:colOff>
      <xdr:row>61</xdr:row>
      <xdr:rowOff>161925</xdr:rowOff>
    </xdr:from>
    <xdr:to>
      <xdr:col>12</xdr:col>
      <xdr:colOff>723899</xdr:colOff>
      <xdr:row>86</xdr:row>
      <xdr:rowOff>133350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4516348-8E27-4136-B421-B31B96D20E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1025769</xdr:colOff>
      <xdr:row>100</xdr:row>
      <xdr:rowOff>83736</xdr:rowOff>
    </xdr:from>
    <xdr:to>
      <xdr:col>10</xdr:col>
      <xdr:colOff>123824</xdr:colOff>
      <xdr:row>118</xdr:row>
      <xdr:rowOff>161925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F6A5C6E-1AC6-46CF-AFCB-AE6327605B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1015617</xdr:colOff>
      <xdr:row>151</xdr:row>
      <xdr:rowOff>93366</xdr:rowOff>
    </xdr:from>
    <xdr:to>
      <xdr:col>8</xdr:col>
      <xdr:colOff>972753</xdr:colOff>
      <xdr:row>165</xdr:row>
      <xdr:rowOff>145754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63178A45-3724-42FB-A6E8-3BB0A2B6AE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993268</xdr:colOff>
      <xdr:row>180</xdr:row>
      <xdr:rowOff>186678</xdr:rowOff>
    </xdr:from>
    <xdr:to>
      <xdr:col>10</xdr:col>
      <xdr:colOff>226506</xdr:colOff>
      <xdr:row>196</xdr:row>
      <xdr:rowOff>29516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F37A6BC1-8D3A-422F-893B-5EC40508F6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876300</xdr:colOff>
      <xdr:row>207</xdr:row>
      <xdr:rowOff>190500</xdr:rowOff>
    </xdr:from>
    <xdr:to>
      <xdr:col>10</xdr:col>
      <xdr:colOff>314325</xdr:colOff>
      <xdr:row>221</xdr:row>
      <xdr:rowOff>114300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3A06E185-58DD-4DDF-89F7-0517A1C68C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979033</xdr:colOff>
      <xdr:row>234</xdr:row>
      <xdr:rowOff>32396</xdr:rowOff>
    </xdr:from>
    <xdr:to>
      <xdr:col>9</xdr:col>
      <xdr:colOff>850446</xdr:colOff>
      <xdr:row>249</xdr:row>
      <xdr:rowOff>167473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3CA8084D-1CE2-4A0D-8DB4-99173436F6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334946</xdr:colOff>
      <xdr:row>3</xdr:row>
      <xdr:rowOff>4814</xdr:rowOff>
    </xdr:from>
    <xdr:to>
      <xdr:col>10</xdr:col>
      <xdr:colOff>618016</xdr:colOff>
      <xdr:row>10</xdr:row>
      <xdr:rowOff>5652</xdr:rowOff>
    </xdr:to>
    <xdr:pic>
      <xdr:nvPicPr>
        <xdr:cNvPr id="10" name="image2.png">
          <a:extLst>
            <a:ext uri="{FF2B5EF4-FFF2-40B4-BE49-F238E27FC236}">
              <a16:creationId xmlns:a16="http://schemas.microsoft.com/office/drawing/2014/main" id="{78116231-87C2-4401-BC54-82B64D00C0E5}"/>
            </a:ext>
          </a:extLst>
        </xdr:cNvPr>
        <xdr:cNvPicPr/>
      </xdr:nvPicPr>
      <xdr:blipFill>
        <a:blip xmlns:r="http://schemas.openxmlformats.org/officeDocument/2006/relationships" r:embed="rId9"/>
        <a:srcRect/>
        <a:stretch>
          <a:fillRect/>
        </a:stretch>
      </xdr:blipFill>
      <xdr:spPr>
        <a:xfrm>
          <a:off x="4821221" y="528689"/>
          <a:ext cx="6188570" cy="1200988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209340</xdr:colOff>
      <xdr:row>2</xdr:row>
      <xdr:rowOff>104672</xdr:rowOff>
    </xdr:from>
    <xdr:to>
      <xdr:col>2</xdr:col>
      <xdr:colOff>589552</xdr:colOff>
      <xdr:row>10</xdr:row>
      <xdr:rowOff>14238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D4CC2299-B617-4566-AC3D-A92AE30187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365" y="457097"/>
          <a:ext cx="1142212" cy="128116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729499</xdr:colOff>
      <xdr:row>24</xdr:row>
      <xdr:rowOff>21091</xdr:rowOff>
    </xdr:from>
    <xdr:to>
      <xdr:col>6</xdr:col>
      <xdr:colOff>10467</xdr:colOff>
      <xdr:row>36</xdr:row>
      <xdr:rowOff>157005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8007CD3-D5C6-4CE9-9DF3-FAF890F7A2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41868</xdr:colOff>
      <xdr:row>24</xdr:row>
      <xdr:rowOff>108490</xdr:rowOff>
    </xdr:from>
    <xdr:to>
      <xdr:col>11</xdr:col>
      <xdr:colOff>1036236</xdr:colOff>
      <xdr:row>38</xdr:row>
      <xdr:rowOff>31401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719DF57-B8FA-4C5B-82E8-AFB7C28448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428624</xdr:colOff>
      <xdr:row>61</xdr:row>
      <xdr:rowOff>161925</xdr:rowOff>
    </xdr:from>
    <xdr:to>
      <xdr:col>12</xdr:col>
      <xdr:colOff>723899</xdr:colOff>
      <xdr:row>86</xdr:row>
      <xdr:rowOff>133350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6BCCD3B-629C-4FC2-9E86-EA80DE241C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1025769</xdr:colOff>
      <xdr:row>100</xdr:row>
      <xdr:rowOff>83736</xdr:rowOff>
    </xdr:from>
    <xdr:to>
      <xdr:col>10</xdr:col>
      <xdr:colOff>123824</xdr:colOff>
      <xdr:row>118</xdr:row>
      <xdr:rowOff>161925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2264C71-45DF-451C-91A7-818B0C8807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1015617</xdr:colOff>
      <xdr:row>151</xdr:row>
      <xdr:rowOff>93366</xdr:rowOff>
    </xdr:from>
    <xdr:to>
      <xdr:col>8</xdr:col>
      <xdr:colOff>972753</xdr:colOff>
      <xdr:row>165</xdr:row>
      <xdr:rowOff>145754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31B28875-73DE-452F-AC47-361DAFAB3A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993268</xdr:colOff>
      <xdr:row>180</xdr:row>
      <xdr:rowOff>186678</xdr:rowOff>
    </xdr:from>
    <xdr:to>
      <xdr:col>10</xdr:col>
      <xdr:colOff>226506</xdr:colOff>
      <xdr:row>196</xdr:row>
      <xdr:rowOff>29516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B9B753B9-34EF-4B7E-BF7A-21CFD8CC99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876300</xdr:colOff>
      <xdr:row>207</xdr:row>
      <xdr:rowOff>190500</xdr:rowOff>
    </xdr:from>
    <xdr:to>
      <xdr:col>10</xdr:col>
      <xdr:colOff>314325</xdr:colOff>
      <xdr:row>221</xdr:row>
      <xdr:rowOff>114300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9C101583-CCC4-4C01-B9A4-3AC731B2D6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979033</xdr:colOff>
      <xdr:row>234</xdr:row>
      <xdr:rowOff>32396</xdr:rowOff>
    </xdr:from>
    <xdr:to>
      <xdr:col>9</xdr:col>
      <xdr:colOff>850446</xdr:colOff>
      <xdr:row>249</xdr:row>
      <xdr:rowOff>167473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C0C1B708-5AB6-45D2-9BD6-8A04F64106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334946</xdr:colOff>
      <xdr:row>3</xdr:row>
      <xdr:rowOff>4814</xdr:rowOff>
    </xdr:from>
    <xdr:to>
      <xdr:col>10</xdr:col>
      <xdr:colOff>618016</xdr:colOff>
      <xdr:row>10</xdr:row>
      <xdr:rowOff>5652</xdr:rowOff>
    </xdr:to>
    <xdr:pic>
      <xdr:nvPicPr>
        <xdr:cNvPr id="10" name="image2.png">
          <a:extLst>
            <a:ext uri="{FF2B5EF4-FFF2-40B4-BE49-F238E27FC236}">
              <a16:creationId xmlns:a16="http://schemas.microsoft.com/office/drawing/2014/main" id="{DCA4E00C-49A7-47CE-93AD-E9AE0AEB3726}"/>
            </a:ext>
          </a:extLst>
        </xdr:cNvPr>
        <xdr:cNvPicPr/>
      </xdr:nvPicPr>
      <xdr:blipFill>
        <a:blip xmlns:r="http://schemas.openxmlformats.org/officeDocument/2006/relationships" r:embed="rId9"/>
        <a:srcRect/>
        <a:stretch>
          <a:fillRect/>
        </a:stretch>
      </xdr:blipFill>
      <xdr:spPr>
        <a:xfrm>
          <a:off x="4821221" y="528689"/>
          <a:ext cx="6188570" cy="1200988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209340</xdr:colOff>
      <xdr:row>2</xdr:row>
      <xdr:rowOff>104672</xdr:rowOff>
    </xdr:from>
    <xdr:to>
      <xdr:col>2</xdr:col>
      <xdr:colOff>589552</xdr:colOff>
      <xdr:row>10</xdr:row>
      <xdr:rowOff>14238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CC409E1-86C5-4C53-A013-E46BF15067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365" y="457097"/>
          <a:ext cx="1142212" cy="128116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729499</xdr:colOff>
      <xdr:row>24</xdr:row>
      <xdr:rowOff>21091</xdr:rowOff>
    </xdr:from>
    <xdr:to>
      <xdr:col>6</xdr:col>
      <xdr:colOff>10467</xdr:colOff>
      <xdr:row>36</xdr:row>
      <xdr:rowOff>157005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FD46E33-B193-4434-A1C6-AF6FF9F4F6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41868</xdr:colOff>
      <xdr:row>24</xdr:row>
      <xdr:rowOff>108490</xdr:rowOff>
    </xdr:from>
    <xdr:to>
      <xdr:col>11</xdr:col>
      <xdr:colOff>1036236</xdr:colOff>
      <xdr:row>38</xdr:row>
      <xdr:rowOff>31401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FB21DE4-A614-48FF-A321-6CD5DEAC2E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428624</xdr:colOff>
      <xdr:row>61</xdr:row>
      <xdr:rowOff>161925</xdr:rowOff>
    </xdr:from>
    <xdr:to>
      <xdr:col>12</xdr:col>
      <xdr:colOff>723899</xdr:colOff>
      <xdr:row>86</xdr:row>
      <xdr:rowOff>133350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08616FD-36C7-4B9A-8998-3148446511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1025769</xdr:colOff>
      <xdr:row>100</xdr:row>
      <xdr:rowOff>83736</xdr:rowOff>
    </xdr:from>
    <xdr:to>
      <xdr:col>10</xdr:col>
      <xdr:colOff>123824</xdr:colOff>
      <xdr:row>118</xdr:row>
      <xdr:rowOff>161925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D86C5DCA-3190-41A8-A70E-7C4C014ADC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1015617</xdr:colOff>
      <xdr:row>151</xdr:row>
      <xdr:rowOff>93366</xdr:rowOff>
    </xdr:from>
    <xdr:to>
      <xdr:col>8</xdr:col>
      <xdr:colOff>972753</xdr:colOff>
      <xdr:row>165</xdr:row>
      <xdr:rowOff>145754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3169593E-6E42-482B-B807-5C3B1D5FC2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993268</xdr:colOff>
      <xdr:row>180</xdr:row>
      <xdr:rowOff>186678</xdr:rowOff>
    </xdr:from>
    <xdr:to>
      <xdr:col>10</xdr:col>
      <xdr:colOff>226506</xdr:colOff>
      <xdr:row>196</xdr:row>
      <xdr:rowOff>29516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3DD9F867-5164-4FAA-A28B-F395F21A00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876300</xdr:colOff>
      <xdr:row>207</xdr:row>
      <xdr:rowOff>190500</xdr:rowOff>
    </xdr:from>
    <xdr:to>
      <xdr:col>10</xdr:col>
      <xdr:colOff>314325</xdr:colOff>
      <xdr:row>221</xdr:row>
      <xdr:rowOff>114300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1E41D805-4105-425D-8BD9-31F54D5DD1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979033</xdr:colOff>
      <xdr:row>234</xdr:row>
      <xdr:rowOff>32396</xdr:rowOff>
    </xdr:from>
    <xdr:to>
      <xdr:col>9</xdr:col>
      <xdr:colOff>850446</xdr:colOff>
      <xdr:row>249</xdr:row>
      <xdr:rowOff>167473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36C031F8-A963-4691-B6AA-B9DF49070C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334946</xdr:colOff>
      <xdr:row>3</xdr:row>
      <xdr:rowOff>4814</xdr:rowOff>
    </xdr:from>
    <xdr:to>
      <xdr:col>10</xdr:col>
      <xdr:colOff>618016</xdr:colOff>
      <xdr:row>10</xdr:row>
      <xdr:rowOff>5652</xdr:rowOff>
    </xdr:to>
    <xdr:pic>
      <xdr:nvPicPr>
        <xdr:cNvPr id="10" name="image2.png">
          <a:extLst>
            <a:ext uri="{FF2B5EF4-FFF2-40B4-BE49-F238E27FC236}">
              <a16:creationId xmlns:a16="http://schemas.microsoft.com/office/drawing/2014/main" id="{82BA1C51-938C-44B0-A648-237838B0D0DA}"/>
            </a:ext>
          </a:extLst>
        </xdr:cNvPr>
        <xdr:cNvPicPr/>
      </xdr:nvPicPr>
      <xdr:blipFill>
        <a:blip xmlns:r="http://schemas.openxmlformats.org/officeDocument/2006/relationships" r:embed="rId9"/>
        <a:srcRect/>
        <a:stretch>
          <a:fillRect/>
        </a:stretch>
      </xdr:blipFill>
      <xdr:spPr>
        <a:xfrm>
          <a:off x="4821221" y="528689"/>
          <a:ext cx="6188570" cy="1200988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209340</xdr:colOff>
      <xdr:row>2</xdr:row>
      <xdr:rowOff>104672</xdr:rowOff>
    </xdr:from>
    <xdr:to>
      <xdr:col>2</xdr:col>
      <xdr:colOff>589552</xdr:colOff>
      <xdr:row>10</xdr:row>
      <xdr:rowOff>14238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64E83FE-2F0C-48A2-8E7D-3A5AE5012B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365" y="457097"/>
          <a:ext cx="1142212" cy="128116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ontroles\GRAFICAS\GRAFICAS%202016\CORTES%20Y%20GRAFICAS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LICITUDES RECIBIDAS"/>
      <sheetName val="REC REV-ACTU PORT"/>
      <sheetName val="GRAFICAS PRIM SEM GR"/>
      <sheetName val="GRAFICAS SEG SEM GR"/>
      <sheetName val="ACUMULADO ANUAL"/>
      <sheetName val="GRAFICA ANUAL"/>
      <sheetName val="ORDENES DE PAGO"/>
      <sheetName val="ACUM TOTAL ANUAL"/>
      <sheetName val="COMPARATIVO SOLICITUDES"/>
      <sheetName val="CIMTRA"/>
      <sheetName val="ACUM-ENERO"/>
      <sheetName val="ACUM-FEBRERO"/>
      <sheetName val="ACUM-MARZO"/>
      <sheetName val="ACUM-ABRIL"/>
      <sheetName val="ACUM-MAYO"/>
      <sheetName val="ACUM-JUNIO"/>
      <sheetName val="ACUM-JULIO"/>
      <sheetName val="ACUM-AGOSTO"/>
      <sheetName val="ACUM-SEPTIEMBRE"/>
      <sheetName val="ACUM-OCTUBRE"/>
      <sheetName val="ACUM-NOVIEMBRE"/>
      <sheetName val="ACUM-DICIEMBRE"/>
      <sheetName val="ESTAD-ENERO"/>
      <sheetName val="ESTD-FEBRERO"/>
      <sheetName val="ESTAD-MARZO "/>
      <sheetName val="ESTAD-ABRIL"/>
      <sheetName val="ESTAD-MAYO"/>
      <sheetName val="ESTAD-JUNIO"/>
      <sheetName val="ESTAD-JULIO"/>
      <sheetName val="ESTAD-AGOSTO "/>
      <sheetName val="EST-SEPTIEMBRE"/>
      <sheetName val="EST-OCTUBRE"/>
      <sheetName val="EST-NOVIEMBRE"/>
      <sheetName val="EST-DICIEMBRE"/>
      <sheetName val="EST-JULIO"/>
      <sheetName val="Hoja1"/>
      <sheetName val="Hoja2"/>
      <sheetName val="Hoja3"/>
      <sheetName val="Hoja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61">
          <cell r="A61" t="str">
            <v>SE TIENE POR NO PRESENTADA ( NO CUMPLIÓ PREVENCIÓN)</v>
          </cell>
        </row>
        <row r="62">
          <cell r="A62" t="str">
            <v>NO CUMPLIO CON LOS EXTREMOS DEL ARTÍCULO 79 (REQUISITOS)</v>
          </cell>
        </row>
        <row r="63">
          <cell r="A63" t="str">
            <v xml:space="preserve">INCOMPETENCIA </v>
          </cell>
        </row>
        <row r="64">
          <cell r="A64" t="str">
            <v>NEGATIVA POR INEXISTENCIA</v>
          </cell>
        </row>
        <row r="65">
          <cell r="A65" t="str">
            <v>NEGATIVA CONFIDENCIAL E INEXISTENTE</v>
          </cell>
        </row>
        <row r="66">
          <cell r="A66" t="str">
            <v>AFIRMATIVO</v>
          </cell>
        </row>
        <row r="67">
          <cell r="A67" t="str">
            <v xml:space="preserve">AFIRMATIVO PARCIAL POR CONFIDENCIALIDAD </v>
          </cell>
        </row>
        <row r="68">
          <cell r="A68" t="str">
            <v>NEGATIVA POR CONFIDENCIALIDAD Y RESERVADA</v>
          </cell>
        </row>
        <row r="69">
          <cell r="A69" t="str">
            <v>AFIRMATIVO PARCIAL POR CONFIDENCIALIDAD E INEXISTENCIA</v>
          </cell>
        </row>
        <row r="70">
          <cell r="A70" t="str">
            <v>AFIRMATIVO PARCIAL POR CONFIDENCIALIDAD, RESERVA E INEXISTENCIA</v>
          </cell>
        </row>
        <row r="71">
          <cell r="A71" t="str">
            <v>AFIRMATIVO PARCIAL POR INEXISTENCIA</v>
          </cell>
        </row>
        <row r="72">
          <cell r="A72" t="str">
            <v>AFIRMATIVO PARCIAL POR RESERVA</v>
          </cell>
        </row>
        <row r="73">
          <cell r="A73" t="str">
            <v>AFIRMATIVO PARCIAL POR RESERVA Y CONFIDENCIALIDAD</v>
          </cell>
        </row>
        <row r="74">
          <cell r="A74" t="str">
            <v>AFIRMATIVO PARCIAL POR RESERVA E INEXISTENCIA</v>
          </cell>
        </row>
        <row r="75">
          <cell r="A75" t="str">
            <v>NEGATIVA  POR RESERVA</v>
          </cell>
        </row>
        <row r="76">
          <cell r="A76" t="str">
            <v>PREVENCIÓN ENTRAMITE</v>
          </cell>
        </row>
        <row r="162">
          <cell r="A162" t="str">
            <v>ORDINARIA</v>
          </cell>
        </row>
        <row r="163">
          <cell r="A163" t="str">
            <v>FUNDAMENTAL</v>
          </cell>
        </row>
        <row r="165">
          <cell r="A165" t="str">
            <v>RESERVADA</v>
          </cell>
        </row>
        <row r="173">
          <cell r="A173" t="str">
            <v>ECONOMICA ADMINISTRATIVA</v>
          </cell>
        </row>
        <row r="174">
          <cell r="A174" t="str">
            <v>TRAMITE</v>
          </cell>
        </row>
        <row r="175">
          <cell r="A175" t="str">
            <v>SERV. PUB.</v>
          </cell>
        </row>
        <row r="176">
          <cell r="A176" t="str">
            <v>LEGAL</v>
          </cell>
        </row>
        <row r="187">
          <cell r="A187" t="str">
            <v>CORREO ELECTRONICO</v>
          </cell>
        </row>
        <row r="188">
          <cell r="A188" t="str">
            <v>NOTIFICACIÓN PERSONAL</v>
          </cell>
        </row>
        <row r="189">
          <cell r="A189" t="str">
            <v>LISTAS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52"/>
  <sheetViews>
    <sheetView zoomScaleNormal="100" workbookViewId="0">
      <selection activeCell="C24" sqref="C24"/>
    </sheetView>
  </sheetViews>
  <sheetFormatPr baseColWidth="10" defaultColWidth="11.42578125" defaultRowHeight="15" x14ac:dyDescent="0.25"/>
  <cols>
    <col min="1" max="1" width="8.7109375" style="1" customWidth="1"/>
    <col min="2" max="2" width="11.42578125" style="1"/>
    <col min="3" max="6" width="15.7109375" style="1" customWidth="1"/>
    <col min="7" max="7" width="25.7109375" style="1" customWidth="1"/>
    <col min="8" max="12" width="15.7109375" style="1" customWidth="1"/>
    <col min="13" max="14" width="11.42578125" style="1"/>
    <col min="15" max="15" width="8.7109375" style="1" customWidth="1"/>
    <col min="16" max="16384" width="11.42578125" style="1"/>
  </cols>
  <sheetData>
    <row r="1" spans="1:15" s="11" customFormat="1" ht="14.25" thickBot="1" x14ac:dyDescent="0.3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s="11" customFormat="1" ht="13.5" x14ac:dyDescent="0.25">
      <c r="A2" s="6"/>
      <c r="B2" s="56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8"/>
      <c r="O2" s="6"/>
    </row>
    <row r="3" spans="1:15" s="11" customFormat="1" ht="13.5" x14ac:dyDescent="0.25">
      <c r="A3" s="6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10"/>
      <c r="O3" s="6"/>
    </row>
    <row r="4" spans="1:15" s="11" customFormat="1" ht="13.5" x14ac:dyDescent="0.25">
      <c r="A4" s="6"/>
      <c r="B4" s="7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10"/>
      <c r="O4" s="6"/>
    </row>
    <row r="5" spans="1:15" s="11" customFormat="1" ht="13.5" x14ac:dyDescent="0.25">
      <c r="A5" s="6"/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10"/>
      <c r="O5" s="6"/>
    </row>
    <row r="6" spans="1:15" s="11" customFormat="1" ht="13.5" x14ac:dyDescent="0.25">
      <c r="A6" s="6"/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10"/>
      <c r="O6" s="6"/>
    </row>
    <row r="7" spans="1:15" s="11" customFormat="1" ht="13.5" x14ac:dyDescent="0.25">
      <c r="A7" s="6"/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10"/>
      <c r="O7" s="6"/>
    </row>
    <row r="8" spans="1:15" s="11" customFormat="1" ht="13.5" x14ac:dyDescent="0.25">
      <c r="A8" s="6"/>
      <c r="B8" s="7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0"/>
      <c r="O8" s="6"/>
    </row>
    <row r="9" spans="1:15" s="11" customFormat="1" ht="13.5" x14ac:dyDescent="0.25">
      <c r="A9" s="6"/>
      <c r="B9" s="7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10"/>
      <c r="O9" s="6"/>
    </row>
    <row r="10" spans="1:15" s="11" customFormat="1" ht="13.5" x14ac:dyDescent="0.25">
      <c r="A10" s="6"/>
      <c r="B10" s="7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10"/>
      <c r="O10" s="6"/>
    </row>
    <row r="11" spans="1:15" s="11" customFormat="1" ht="14.25" thickBot="1" x14ac:dyDescent="0.3">
      <c r="A11" s="6"/>
      <c r="B11" s="59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1"/>
      <c r="O11" s="6"/>
    </row>
    <row r="12" spans="1:15" s="11" customFormat="1" ht="14.25" thickBot="1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pans="1:15" s="11" customFormat="1" ht="50.25" customHeight="1" x14ac:dyDescent="0.25">
      <c r="A13" s="6"/>
      <c r="B13" s="140" t="s">
        <v>34</v>
      </c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2"/>
      <c r="O13" s="6"/>
    </row>
    <row r="14" spans="1:15" s="11" customFormat="1" ht="43.5" customHeight="1" thickBot="1" x14ac:dyDescent="0.3">
      <c r="A14" s="6"/>
      <c r="B14" s="143" t="s">
        <v>35</v>
      </c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5"/>
      <c r="O14" s="6"/>
    </row>
    <row r="15" spans="1:15" s="11" customFormat="1" ht="13.5" x14ac:dyDescent="0.25">
      <c r="A15" s="6"/>
      <c r="B15" s="56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8"/>
      <c r="O15" s="6"/>
    </row>
    <row r="16" spans="1:15" s="11" customFormat="1" ht="13.5" x14ac:dyDescent="0.25">
      <c r="A16" s="6"/>
      <c r="B16" s="7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10"/>
      <c r="O16" s="6"/>
    </row>
    <row r="17" spans="1:15" s="11" customFormat="1" ht="13.5" x14ac:dyDescent="0.25">
      <c r="A17" s="6"/>
      <c r="B17" s="7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10"/>
      <c r="O17" s="6"/>
    </row>
    <row r="18" spans="1:15" s="11" customFormat="1" ht="13.5" x14ac:dyDescent="0.25">
      <c r="A18" s="6"/>
      <c r="B18" s="7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10"/>
      <c r="O18" s="6"/>
    </row>
    <row r="19" spans="1:15" s="11" customFormat="1" ht="14.25" thickBot="1" x14ac:dyDescent="0.3">
      <c r="A19" s="6"/>
      <c r="B19" s="7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10"/>
      <c r="O19" s="6"/>
    </row>
    <row r="20" spans="1:15" s="11" customFormat="1" ht="20.100000000000001" customHeight="1" thickBot="1" x14ac:dyDescent="0.3">
      <c r="A20" s="6"/>
      <c r="B20" s="7"/>
      <c r="C20" s="128" t="s">
        <v>0</v>
      </c>
      <c r="D20" s="129"/>
      <c r="E20" s="129"/>
      <c r="F20" s="130"/>
      <c r="G20" s="62"/>
      <c r="H20" s="128" t="s">
        <v>33</v>
      </c>
      <c r="I20" s="129"/>
      <c r="J20" s="129"/>
      <c r="K20" s="129"/>
      <c r="L20" s="130"/>
      <c r="M20" s="62"/>
      <c r="N20" s="10"/>
      <c r="O20" s="6"/>
    </row>
    <row r="21" spans="1:15" s="69" customFormat="1" ht="20.100000000000001" customHeight="1" thickBot="1" x14ac:dyDescent="0.3">
      <c r="A21" s="63"/>
      <c r="B21" s="64"/>
      <c r="C21" s="65" t="s">
        <v>29</v>
      </c>
      <c r="D21" s="66" t="s">
        <v>1</v>
      </c>
      <c r="E21" s="67" t="s">
        <v>2</v>
      </c>
      <c r="F21" s="65" t="s">
        <v>3</v>
      </c>
      <c r="G21" s="68"/>
      <c r="H21" s="67" t="s">
        <v>4</v>
      </c>
      <c r="I21" s="67" t="s">
        <v>5</v>
      </c>
      <c r="J21" s="65" t="s">
        <v>6</v>
      </c>
      <c r="K21" s="65" t="s">
        <v>7</v>
      </c>
      <c r="L21" s="65" t="s">
        <v>3</v>
      </c>
      <c r="M21" s="68"/>
      <c r="N21" s="10"/>
      <c r="O21" s="63"/>
    </row>
    <row r="22" spans="1:15" s="11" customFormat="1" ht="20.100000000000001" customHeight="1" thickBot="1" x14ac:dyDescent="0.3">
      <c r="A22" s="6"/>
      <c r="B22" s="7"/>
      <c r="C22" s="70">
        <v>1</v>
      </c>
      <c r="D22" s="71">
        <v>0</v>
      </c>
      <c r="E22" s="71">
        <v>0</v>
      </c>
      <c r="F22" s="16">
        <f>SUM(C22:E22)</f>
        <v>1</v>
      </c>
      <c r="G22" s="14"/>
      <c r="H22" s="70">
        <v>1</v>
      </c>
      <c r="I22" s="70">
        <v>0</v>
      </c>
      <c r="J22" s="70">
        <v>0</v>
      </c>
      <c r="K22" s="70">
        <v>0</v>
      </c>
      <c r="L22" s="16">
        <f>SUM(H22:K22)</f>
        <v>1</v>
      </c>
      <c r="M22" s="8"/>
      <c r="N22" s="10"/>
      <c r="O22" s="6"/>
    </row>
    <row r="23" spans="1:15" s="11" customFormat="1" ht="20.100000000000001" customHeight="1" thickBot="1" x14ac:dyDescent="0.3">
      <c r="A23" s="6"/>
      <c r="B23" s="7"/>
      <c r="C23" s="72">
        <f>C22</f>
        <v>1</v>
      </c>
      <c r="D23" s="72">
        <f>D22/F22</f>
        <v>0</v>
      </c>
      <c r="E23" s="72">
        <f>E22/F22</f>
        <v>0</v>
      </c>
      <c r="F23" s="31">
        <f>SUM(C23:E23)</f>
        <v>1</v>
      </c>
      <c r="G23" s="14"/>
      <c r="H23" s="73">
        <f>H22/L22</f>
        <v>1</v>
      </c>
      <c r="I23" s="73">
        <f>I22/L22</f>
        <v>0</v>
      </c>
      <c r="J23" s="73">
        <f>J22/L22</f>
        <v>0</v>
      </c>
      <c r="K23" s="73">
        <f>K22/L22</f>
        <v>0</v>
      </c>
      <c r="L23" s="73">
        <f>SUM(H23:K23)</f>
        <v>1</v>
      </c>
      <c r="M23" s="8"/>
      <c r="N23" s="10"/>
      <c r="O23" s="6"/>
    </row>
    <row r="24" spans="1:15" s="11" customFormat="1" ht="13.5" x14ac:dyDescent="0.25">
      <c r="A24" s="6"/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10"/>
      <c r="O24" s="6"/>
    </row>
    <row r="25" spans="1:15" s="11" customFormat="1" ht="13.5" x14ac:dyDescent="0.25">
      <c r="A25" s="6"/>
      <c r="B25" s="7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10"/>
      <c r="O25" s="6"/>
    </row>
    <row r="26" spans="1:15" s="11" customFormat="1" ht="13.5" x14ac:dyDescent="0.25">
      <c r="A26" s="6"/>
      <c r="B26" s="7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10"/>
      <c r="O26" s="6"/>
    </row>
    <row r="27" spans="1:15" s="11" customFormat="1" ht="13.5" x14ac:dyDescent="0.25">
      <c r="A27" s="6"/>
      <c r="B27" s="7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10"/>
      <c r="O27" s="6"/>
    </row>
    <row r="28" spans="1:15" s="11" customFormat="1" ht="13.5" x14ac:dyDescent="0.25">
      <c r="A28" s="6"/>
      <c r="B28" s="7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10"/>
      <c r="O28" s="6"/>
    </row>
    <row r="29" spans="1:15" s="11" customFormat="1" ht="13.5" x14ac:dyDescent="0.25">
      <c r="A29" s="6"/>
      <c r="B29" s="7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10"/>
      <c r="O29" s="6"/>
    </row>
    <row r="30" spans="1:15" s="11" customFormat="1" ht="13.5" x14ac:dyDescent="0.25">
      <c r="A30" s="6"/>
      <c r="B30" s="7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10"/>
      <c r="O30" s="6"/>
    </row>
    <row r="31" spans="1:15" s="11" customFormat="1" ht="13.5" x14ac:dyDescent="0.25">
      <c r="A31" s="6"/>
      <c r="B31" s="7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10"/>
      <c r="O31" s="6"/>
    </row>
    <row r="32" spans="1:15" s="11" customFormat="1" ht="13.5" x14ac:dyDescent="0.25">
      <c r="A32" s="6"/>
      <c r="B32" s="7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10"/>
      <c r="O32" s="6"/>
    </row>
    <row r="33" spans="1:15" s="11" customFormat="1" ht="13.5" x14ac:dyDescent="0.25">
      <c r="A33" s="6"/>
      <c r="B33" s="7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10"/>
      <c r="O33" s="6"/>
    </row>
    <row r="34" spans="1:15" s="11" customFormat="1" ht="13.5" x14ac:dyDescent="0.25">
      <c r="A34" s="6"/>
      <c r="B34" s="7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10"/>
      <c r="O34" s="6"/>
    </row>
    <row r="35" spans="1:15" s="11" customFormat="1" ht="13.5" x14ac:dyDescent="0.25">
      <c r="A35" s="6"/>
      <c r="B35" s="7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10"/>
      <c r="O35" s="6"/>
    </row>
    <row r="36" spans="1:15" s="11" customFormat="1" ht="13.5" x14ac:dyDescent="0.25">
      <c r="A36" s="6"/>
      <c r="B36" s="7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10"/>
      <c r="O36" s="6"/>
    </row>
    <row r="37" spans="1:15" s="11" customFormat="1" ht="13.5" x14ac:dyDescent="0.25">
      <c r="A37" s="6"/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10"/>
      <c r="O37" s="6"/>
    </row>
    <row r="38" spans="1:15" s="11" customFormat="1" ht="13.5" x14ac:dyDescent="0.25">
      <c r="A38" s="6"/>
      <c r="B38" s="7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0"/>
      <c r="O38" s="6"/>
    </row>
    <row r="39" spans="1:15" s="11" customFormat="1" ht="13.5" x14ac:dyDescent="0.25">
      <c r="A39" s="6"/>
      <c r="B39" s="7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0"/>
      <c r="O39" s="6"/>
    </row>
    <row r="40" spans="1:15" s="11" customFormat="1" ht="13.5" x14ac:dyDescent="0.25">
      <c r="A40" s="6"/>
      <c r="B40" s="7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10"/>
      <c r="O40" s="6"/>
    </row>
    <row r="41" spans="1:15" s="11" customFormat="1" ht="13.5" x14ac:dyDescent="0.25">
      <c r="A41" s="6"/>
      <c r="B41" s="7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10"/>
      <c r="O41" s="6"/>
    </row>
    <row r="42" spans="1:15" s="11" customFormat="1" ht="14.25" thickBot="1" x14ac:dyDescent="0.3">
      <c r="A42" s="6"/>
      <c r="B42" s="7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10"/>
      <c r="O42" s="6"/>
    </row>
    <row r="43" spans="1:15" s="11" customFormat="1" ht="20.100000000000001" customHeight="1" thickBot="1" x14ac:dyDescent="0.3">
      <c r="A43" s="6"/>
      <c r="B43" s="7"/>
      <c r="C43" s="8"/>
      <c r="D43" s="146" t="s">
        <v>8</v>
      </c>
      <c r="E43" s="147"/>
      <c r="F43" s="147"/>
      <c r="G43" s="147"/>
      <c r="H43" s="147"/>
      <c r="I43" s="147"/>
      <c r="J43" s="147"/>
      <c r="K43" s="148"/>
      <c r="L43" s="62"/>
      <c r="M43" s="62"/>
      <c r="N43" s="10"/>
      <c r="O43" s="6"/>
    </row>
    <row r="44" spans="1:15" s="11" customFormat="1" ht="20.100000000000001" customHeight="1" thickBot="1" x14ac:dyDescent="0.3">
      <c r="A44" s="6"/>
      <c r="B44" s="7"/>
      <c r="C44" s="8"/>
      <c r="D44" s="5">
        <v>1</v>
      </c>
      <c r="E44" s="116" t="str">
        <f>+'[1]ACUM-MAYO'!A61</f>
        <v>SE TIENE POR NO PRESENTADA ( NO CUMPLIÓ PREVENCIÓN)</v>
      </c>
      <c r="F44" s="117"/>
      <c r="G44" s="117"/>
      <c r="H44" s="117"/>
      <c r="I44" s="118"/>
      <c r="J44" s="5">
        <v>0</v>
      </c>
      <c r="K44" s="45">
        <f>+J44/J61</f>
        <v>0</v>
      </c>
      <c r="L44" s="8"/>
      <c r="M44" s="74"/>
      <c r="N44" s="10"/>
      <c r="O44" s="6"/>
    </row>
    <row r="45" spans="1:15" s="11" customFormat="1" ht="20.100000000000001" customHeight="1" thickBot="1" x14ac:dyDescent="0.3">
      <c r="A45" s="6"/>
      <c r="B45" s="7"/>
      <c r="C45" s="8"/>
      <c r="D45" s="5">
        <v>2</v>
      </c>
      <c r="E45" s="116" t="str">
        <f>+'[1]ACUM-MAYO'!A62</f>
        <v>NO CUMPLIO CON LOS EXTREMOS DEL ARTÍCULO 79 (REQUISITOS)</v>
      </c>
      <c r="F45" s="117"/>
      <c r="G45" s="117"/>
      <c r="H45" s="117"/>
      <c r="I45" s="118"/>
      <c r="J45" s="5">
        <v>0</v>
      </c>
      <c r="K45" s="45">
        <f>+J45/J61</f>
        <v>0</v>
      </c>
      <c r="L45" s="8"/>
      <c r="M45" s="74"/>
      <c r="N45" s="10"/>
      <c r="O45" s="6"/>
    </row>
    <row r="46" spans="1:15" s="11" customFormat="1" ht="20.100000000000001" customHeight="1" thickBot="1" x14ac:dyDescent="0.3">
      <c r="A46" s="6"/>
      <c r="B46" s="7"/>
      <c r="C46" s="8"/>
      <c r="D46" s="5">
        <v>3</v>
      </c>
      <c r="E46" s="116" t="str">
        <f>+'[1]ACUM-MAYO'!A63</f>
        <v xml:space="preserve">INCOMPETENCIA </v>
      </c>
      <c r="F46" s="117"/>
      <c r="G46" s="117"/>
      <c r="H46" s="117"/>
      <c r="I46" s="118"/>
      <c r="J46" s="5">
        <v>0</v>
      </c>
      <c r="K46" s="45">
        <f>+J46/J61</f>
        <v>0</v>
      </c>
      <c r="L46" s="8"/>
      <c r="M46" s="74"/>
      <c r="N46" s="10"/>
      <c r="O46" s="6"/>
    </row>
    <row r="47" spans="1:15" s="11" customFormat="1" ht="20.100000000000001" customHeight="1" thickBot="1" x14ac:dyDescent="0.3">
      <c r="A47" s="6"/>
      <c r="B47" s="7"/>
      <c r="C47" s="8"/>
      <c r="D47" s="5">
        <v>4</v>
      </c>
      <c r="E47" s="116" t="str">
        <f>+'[1]ACUM-MAYO'!A64</f>
        <v>NEGATIVA POR INEXISTENCIA</v>
      </c>
      <c r="F47" s="117"/>
      <c r="G47" s="117"/>
      <c r="H47" s="117"/>
      <c r="I47" s="118"/>
      <c r="J47" s="5">
        <v>0</v>
      </c>
      <c r="K47" s="45">
        <f>+J47/J61</f>
        <v>0</v>
      </c>
      <c r="L47" s="8"/>
      <c r="M47" s="74"/>
      <c r="N47" s="10"/>
      <c r="O47" s="6"/>
    </row>
    <row r="48" spans="1:15" s="11" customFormat="1" ht="20.100000000000001" customHeight="1" thickBot="1" x14ac:dyDescent="0.3">
      <c r="A48" s="6"/>
      <c r="B48" s="7"/>
      <c r="C48" s="8"/>
      <c r="D48" s="5">
        <v>5</v>
      </c>
      <c r="E48" s="116" t="str">
        <f>+'[1]ACUM-MAYO'!A65</f>
        <v>NEGATIVA CONFIDENCIAL E INEXISTENTE</v>
      </c>
      <c r="F48" s="117"/>
      <c r="G48" s="117"/>
      <c r="H48" s="117"/>
      <c r="I48" s="118"/>
      <c r="J48" s="5">
        <v>0</v>
      </c>
      <c r="K48" s="45">
        <f>+J48/J61</f>
        <v>0</v>
      </c>
      <c r="L48" s="8"/>
      <c r="M48" s="74"/>
      <c r="N48" s="10"/>
      <c r="O48" s="6"/>
    </row>
    <row r="49" spans="1:15" s="11" customFormat="1" ht="20.100000000000001" customHeight="1" thickBot="1" x14ac:dyDescent="0.3">
      <c r="A49" s="6"/>
      <c r="B49" s="7"/>
      <c r="C49" s="8"/>
      <c r="D49" s="5">
        <v>6</v>
      </c>
      <c r="E49" s="116" t="str">
        <f>+'[1]ACUM-MAYO'!A66</f>
        <v>AFIRMATIVO</v>
      </c>
      <c r="F49" s="117"/>
      <c r="G49" s="117"/>
      <c r="H49" s="117"/>
      <c r="I49" s="118"/>
      <c r="J49" s="5">
        <v>1</v>
      </c>
      <c r="K49" s="45">
        <f>+J49/J61</f>
        <v>1</v>
      </c>
      <c r="L49" s="8"/>
      <c r="M49" s="74"/>
      <c r="N49" s="10"/>
      <c r="O49" s="6"/>
    </row>
    <row r="50" spans="1:15" s="11" customFormat="1" ht="20.100000000000001" customHeight="1" thickBot="1" x14ac:dyDescent="0.3">
      <c r="A50" s="6"/>
      <c r="B50" s="7"/>
      <c r="C50" s="8"/>
      <c r="D50" s="5">
        <v>7</v>
      </c>
      <c r="E50" s="116" t="str">
        <f>+'[1]ACUM-MAYO'!A67</f>
        <v xml:space="preserve">AFIRMATIVO PARCIAL POR CONFIDENCIALIDAD </v>
      </c>
      <c r="F50" s="117"/>
      <c r="G50" s="117"/>
      <c r="H50" s="117"/>
      <c r="I50" s="118"/>
      <c r="J50" s="5">
        <v>0</v>
      </c>
      <c r="K50" s="45">
        <f>+J50/J61</f>
        <v>0</v>
      </c>
      <c r="L50" s="8"/>
      <c r="M50" s="74"/>
      <c r="N50" s="10"/>
      <c r="O50" s="6"/>
    </row>
    <row r="51" spans="1:15" s="11" customFormat="1" ht="20.100000000000001" customHeight="1" thickBot="1" x14ac:dyDescent="0.3">
      <c r="A51" s="6"/>
      <c r="B51" s="7"/>
      <c r="C51" s="8"/>
      <c r="D51" s="5">
        <v>8</v>
      </c>
      <c r="E51" s="116" t="str">
        <f>+'[1]ACUM-MAYO'!A68</f>
        <v>NEGATIVA POR CONFIDENCIALIDAD Y RESERVADA</v>
      </c>
      <c r="F51" s="117"/>
      <c r="G51" s="117"/>
      <c r="H51" s="117"/>
      <c r="I51" s="118"/>
      <c r="J51" s="5">
        <v>0</v>
      </c>
      <c r="K51" s="45">
        <f>+J51/J61</f>
        <v>0</v>
      </c>
      <c r="L51" s="8"/>
      <c r="M51" s="74"/>
      <c r="N51" s="10"/>
      <c r="O51" s="6"/>
    </row>
    <row r="52" spans="1:15" s="11" customFormat="1" ht="20.100000000000001" customHeight="1" thickBot="1" x14ac:dyDescent="0.3">
      <c r="A52" s="6"/>
      <c r="B52" s="7"/>
      <c r="C52" s="8"/>
      <c r="D52" s="5">
        <v>9</v>
      </c>
      <c r="E52" s="116" t="str">
        <f>+'[1]ACUM-MAYO'!A69</f>
        <v>AFIRMATIVO PARCIAL POR CONFIDENCIALIDAD E INEXISTENCIA</v>
      </c>
      <c r="F52" s="117"/>
      <c r="G52" s="117"/>
      <c r="H52" s="117"/>
      <c r="I52" s="118"/>
      <c r="J52" s="5">
        <v>0</v>
      </c>
      <c r="K52" s="45">
        <f>+J52/J61</f>
        <v>0</v>
      </c>
      <c r="L52" s="8"/>
      <c r="M52" s="74"/>
      <c r="N52" s="10"/>
      <c r="O52" s="6"/>
    </row>
    <row r="53" spans="1:15" s="11" customFormat="1" ht="20.100000000000001" customHeight="1" thickBot="1" x14ac:dyDescent="0.3">
      <c r="A53" s="6"/>
      <c r="B53" s="7"/>
      <c r="C53" s="8"/>
      <c r="D53" s="5">
        <v>10</v>
      </c>
      <c r="E53" s="116" t="str">
        <f>+'[1]ACUM-MAYO'!A70</f>
        <v>AFIRMATIVO PARCIAL POR CONFIDENCIALIDAD, RESERVA E INEXISTENCIA</v>
      </c>
      <c r="F53" s="117"/>
      <c r="G53" s="117"/>
      <c r="H53" s="117"/>
      <c r="I53" s="118"/>
      <c r="J53" s="5">
        <v>0</v>
      </c>
      <c r="K53" s="45">
        <f>+J53/J61</f>
        <v>0</v>
      </c>
      <c r="L53" s="8"/>
      <c r="M53" s="74"/>
      <c r="N53" s="10"/>
      <c r="O53" s="6"/>
    </row>
    <row r="54" spans="1:15" s="11" customFormat="1" ht="20.100000000000001" customHeight="1" thickBot="1" x14ac:dyDescent="0.3">
      <c r="A54" s="6"/>
      <c r="B54" s="7"/>
      <c r="C54" s="8"/>
      <c r="D54" s="5">
        <v>11</v>
      </c>
      <c r="E54" s="116" t="str">
        <f>+'[1]ACUM-MAYO'!A71</f>
        <v>AFIRMATIVO PARCIAL POR INEXISTENCIA</v>
      </c>
      <c r="F54" s="117"/>
      <c r="G54" s="117"/>
      <c r="H54" s="117"/>
      <c r="I54" s="118"/>
      <c r="J54" s="5">
        <v>0</v>
      </c>
      <c r="K54" s="45">
        <f>+J54/J61</f>
        <v>0</v>
      </c>
      <c r="L54" s="8"/>
      <c r="M54" s="74"/>
      <c r="N54" s="10"/>
      <c r="O54" s="6"/>
    </row>
    <row r="55" spans="1:15" s="11" customFormat="1" ht="20.100000000000001" customHeight="1" thickBot="1" x14ac:dyDescent="0.3">
      <c r="A55" s="6"/>
      <c r="B55" s="7"/>
      <c r="C55" s="8"/>
      <c r="D55" s="5">
        <v>12</v>
      </c>
      <c r="E55" s="116" t="str">
        <f>+'[1]ACUM-MAYO'!A72</f>
        <v>AFIRMATIVO PARCIAL POR RESERVA</v>
      </c>
      <c r="F55" s="117"/>
      <c r="G55" s="117"/>
      <c r="H55" s="117"/>
      <c r="I55" s="118"/>
      <c r="J55" s="5">
        <v>0</v>
      </c>
      <c r="K55" s="45">
        <f>+J55/J61</f>
        <v>0</v>
      </c>
      <c r="L55" s="8"/>
      <c r="M55" s="74"/>
      <c r="N55" s="10"/>
      <c r="O55" s="6"/>
    </row>
    <row r="56" spans="1:15" s="11" customFormat="1" ht="20.100000000000001" customHeight="1" thickBot="1" x14ac:dyDescent="0.3">
      <c r="A56" s="6"/>
      <c r="B56" s="7"/>
      <c r="C56" s="8"/>
      <c r="D56" s="5">
        <v>13</v>
      </c>
      <c r="E56" s="116" t="str">
        <f>+'[1]ACUM-MAYO'!A73</f>
        <v>AFIRMATIVO PARCIAL POR RESERVA Y CONFIDENCIALIDAD</v>
      </c>
      <c r="F56" s="117"/>
      <c r="G56" s="117"/>
      <c r="H56" s="117"/>
      <c r="I56" s="118"/>
      <c r="J56" s="5">
        <v>0</v>
      </c>
      <c r="K56" s="45">
        <f>+J56/J61</f>
        <v>0</v>
      </c>
      <c r="L56" s="8"/>
      <c r="M56" s="74"/>
      <c r="N56" s="10"/>
      <c r="O56" s="6"/>
    </row>
    <row r="57" spans="1:15" s="11" customFormat="1" ht="20.100000000000001" customHeight="1" thickBot="1" x14ac:dyDescent="0.3">
      <c r="A57" s="6"/>
      <c r="B57" s="7"/>
      <c r="C57" s="8"/>
      <c r="D57" s="5">
        <v>14</v>
      </c>
      <c r="E57" s="116" t="str">
        <f>+'[1]ACUM-MAYO'!A74</f>
        <v>AFIRMATIVO PARCIAL POR RESERVA E INEXISTENCIA</v>
      </c>
      <c r="F57" s="117"/>
      <c r="G57" s="117"/>
      <c r="H57" s="117"/>
      <c r="I57" s="118"/>
      <c r="J57" s="5">
        <v>0</v>
      </c>
      <c r="K57" s="45">
        <f>+J57/J61</f>
        <v>0</v>
      </c>
      <c r="L57" s="8"/>
      <c r="M57" s="74"/>
      <c r="N57" s="10"/>
      <c r="O57" s="6"/>
    </row>
    <row r="58" spans="1:15" s="11" customFormat="1" ht="20.100000000000001" customHeight="1" thickBot="1" x14ac:dyDescent="0.3">
      <c r="A58" s="6"/>
      <c r="B58" s="7"/>
      <c r="C58" s="8"/>
      <c r="D58" s="5">
        <v>15</v>
      </c>
      <c r="E58" s="116" t="str">
        <f>+'[1]ACUM-MAYO'!A75</f>
        <v>NEGATIVA  POR RESERVA</v>
      </c>
      <c r="F58" s="117"/>
      <c r="G58" s="117"/>
      <c r="H58" s="117"/>
      <c r="I58" s="118"/>
      <c r="J58" s="5">
        <v>0</v>
      </c>
      <c r="K58" s="45">
        <f>+J58/J61</f>
        <v>0</v>
      </c>
      <c r="L58" s="8"/>
      <c r="M58" s="74"/>
      <c r="N58" s="10"/>
      <c r="O58" s="6"/>
    </row>
    <row r="59" spans="1:15" s="11" customFormat="1" ht="20.100000000000001" customHeight="1" thickBot="1" x14ac:dyDescent="0.3">
      <c r="A59" s="6"/>
      <c r="B59" s="7"/>
      <c r="C59" s="8"/>
      <c r="D59" s="5">
        <v>16</v>
      </c>
      <c r="E59" s="116" t="str">
        <f>+'[1]ACUM-MAYO'!A76</f>
        <v>PREVENCIÓN ENTRAMITE</v>
      </c>
      <c r="F59" s="117"/>
      <c r="G59" s="117"/>
      <c r="H59" s="117"/>
      <c r="I59" s="118"/>
      <c r="J59" s="5">
        <v>0</v>
      </c>
      <c r="K59" s="45">
        <f>+J59/J61</f>
        <v>0</v>
      </c>
      <c r="L59" s="8"/>
      <c r="M59" s="74"/>
      <c r="N59" s="10"/>
      <c r="O59" s="6"/>
    </row>
    <row r="60" spans="1:15" s="11" customFormat="1" ht="14.25" thickBot="1" x14ac:dyDescent="0.3">
      <c r="A60" s="6"/>
      <c r="B60" s="7"/>
      <c r="C60" s="8"/>
      <c r="D60" s="14"/>
      <c r="E60" s="14"/>
      <c r="F60" s="14"/>
      <c r="G60" s="14"/>
      <c r="H60" s="14"/>
      <c r="I60" s="14"/>
      <c r="J60" s="14"/>
      <c r="K60" s="14"/>
      <c r="L60" s="8"/>
      <c r="M60" s="8"/>
      <c r="N60" s="10"/>
      <c r="O60" s="6"/>
    </row>
    <row r="61" spans="1:15" s="11" customFormat="1" ht="14.25" thickBot="1" x14ac:dyDescent="0.3">
      <c r="A61" s="6"/>
      <c r="B61" s="7"/>
      <c r="C61" s="8"/>
      <c r="D61" s="14"/>
      <c r="E61" s="14"/>
      <c r="F61" s="14"/>
      <c r="G61" s="14"/>
      <c r="H61" s="14"/>
      <c r="I61" s="14"/>
      <c r="J61" s="75">
        <f>SUM(J44:J59)</f>
        <v>1</v>
      </c>
      <c r="K61" s="31">
        <f>SUM(K44:K60)</f>
        <v>1</v>
      </c>
      <c r="L61" s="76"/>
      <c r="M61" s="77"/>
      <c r="N61" s="10"/>
      <c r="O61" s="6"/>
    </row>
    <row r="62" spans="1:15" s="11" customFormat="1" ht="13.5" x14ac:dyDescent="0.25">
      <c r="A62" s="6"/>
      <c r="B62" s="7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10"/>
      <c r="O62" s="6"/>
    </row>
    <row r="63" spans="1:15" s="11" customFormat="1" ht="13.5" x14ac:dyDescent="0.25">
      <c r="A63" s="6"/>
      <c r="B63" s="7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10"/>
      <c r="O63" s="6"/>
    </row>
    <row r="64" spans="1:15" s="11" customFormat="1" ht="13.5" x14ac:dyDescent="0.25">
      <c r="A64" s="6"/>
      <c r="B64" s="7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10"/>
      <c r="O64" s="6"/>
    </row>
    <row r="65" spans="1:15" s="11" customFormat="1" ht="13.5" x14ac:dyDescent="0.25">
      <c r="A65" s="6"/>
      <c r="B65" s="7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10"/>
      <c r="O65" s="6"/>
    </row>
    <row r="66" spans="1:15" s="11" customFormat="1" ht="13.5" x14ac:dyDescent="0.25">
      <c r="A66" s="6"/>
      <c r="B66" s="7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10"/>
      <c r="O66" s="6"/>
    </row>
    <row r="67" spans="1:15" s="11" customFormat="1" ht="13.5" x14ac:dyDescent="0.25">
      <c r="A67" s="6"/>
      <c r="B67" s="7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10"/>
      <c r="O67" s="6"/>
    </row>
    <row r="68" spans="1:15" s="11" customFormat="1" ht="13.5" x14ac:dyDescent="0.25">
      <c r="A68" s="6"/>
      <c r="B68" s="7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10"/>
      <c r="O68" s="6"/>
    </row>
    <row r="69" spans="1:15" s="11" customFormat="1" ht="13.5" x14ac:dyDescent="0.25">
      <c r="A69" s="6"/>
      <c r="B69" s="7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10"/>
      <c r="O69" s="6"/>
    </row>
    <row r="70" spans="1:15" s="11" customFormat="1" ht="13.5" x14ac:dyDescent="0.25">
      <c r="A70" s="6"/>
      <c r="B70" s="7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10"/>
      <c r="O70" s="6"/>
    </row>
    <row r="71" spans="1:15" s="11" customFormat="1" ht="13.5" x14ac:dyDescent="0.25">
      <c r="A71" s="6"/>
      <c r="B71" s="7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10"/>
      <c r="O71" s="6"/>
    </row>
    <row r="72" spans="1:15" s="11" customFormat="1" ht="13.5" x14ac:dyDescent="0.25">
      <c r="A72" s="6"/>
      <c r="B72" s="7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10"/>
      <c r="O72" s="6"/>
    </row>
    <row r="73" spans="1:15" s="11" customFormat="1" ht="13.5" x14ac:dyDescent="0.25">
      <c r="A73" s="6"/>
      <c r="B73" s="7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10"/>
      <c r="O73" s="6"/>
    </row>
    <row r="74" spans="1:15" s="11" customFormat="1" ht="13.5" x14ac:dyDescent="0.25">
      <c r="A74" s="6"/>
      <c r="B74" s="7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10"/>
      <c r="O74" s="6"/>
    </row>
    <row r="75" spans="1:15" s="11" customFormat="1" ht="13.5" x14ac:dyDescent="0.25">
      <c r="A75" s="6"/>
      <c r="B75" s="7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10"/>
      <c r="O75" s="6"/>
    </row>
    <row r="76" spans="1:15" s="11" customFormat="1" ht="13.5" x14ac:dyDescent="0.25">
      <c r="A76" s="6"/>
      <c r="B76" s="7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10"/>
      <c r="O76" s="6"/>
    </row>
    <row r="77" spans="1:15" s="11" customFormat="1" ht="13.5" x14ac:dyDescent="0.25">
      <c r="A77" s="6"/>
      <c r="B77" s="7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10"/>
      <c r="O77" s="6"/>
    </row>
    <row r="78" spans="1:15" s="11" customFormat="1" ht="13.5" x14ac:dyDescent="0.25">
      <c r="A78" s="6"/>
      <c r="B78" s="7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10"/>
      <c r="O78" s="6"/>
    </row>
    <row r="79" spans="1:15" s="11" customFormat="1" ht="13.5" x14ac:dyDescent="0.25">
      <c r="A79" s="6"/>
      <c r="B79" s="7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10"/>
      <c r="O79" s="6"/>
    </row>
    <row r="80" spans="1:15" s="11" customFormat="1" ht="13.5" x14ac:dyDescent="0.25">
      <c r="A80" s="6"/>
      <c r="B80" s="7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10"/>
      <c r="O80" s="6"/>
    </row>
    <row r="81" spans="1:15" s="11" customFormat="1" ht="13.5" x14ac:dyDescent="0.25">
      <c r="A81" s="6"/>
      <c r="B81" s="7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10"/>
      <c r="O81" s="6"/>
    </row>
    <row r="82" spans="1:15" s="11" customFormat="1" ht="13.5" x14ac:dyDescent="0.25">
      <c r="A82" s="6"/>
      <c r="B82" s="7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10"/>
      <c r="O82" s="6"/>
    </row>
    <row r="83" spans="1:15" s="11" customFormat="1" ht="13.5" x14ac:dyDescent="0.25">
      <c r="A83" s="6"/>
      <c r="B83" s="7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10"/>
      <c r="O83" s="6"/>
    </row>
    <row r="84" spans="1:15" s="11" customFormat="1" ht="13.5" x14ac:dyDescent="0.25">
      <c r="A84" s="6"/>
      <c r="B84" s="7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10"/>
      <c r="O84" s="6"/>
    </row>
    <row r="85" spans="1:15" s="11" customFormat="1" ht="13.5" x14ac:dyDescent="0.25">
      <c r="A85" s="6"/>
      <c r="B85" s="7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10"/>
      <c r="O85" s="6"/>
    </row>
    <row r="86" spans="1:15" s="11" customFormat="1" ht="13.5" x14ac:dyDescent="0.25">
      <c r="A86" s="6"/>
      <c r="B86" s="7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10"/>
      <c r="O86" s="6"/>
    </row>
    <row r="87" spans="1:15" s="11" customFormat="1" ht="13.5" x14ac:dyDescent="0.25">
      <c r="A87" s="6"/>
      <c r="B87" s="7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10"/>
      <c r="O87" s="6"/>
    </row>
    <row r="88" spans="1:15" s="11" customFormat="1" ht="13.5" x14ac:dyDescent="0.25">
      <c r="A88" s="6"/>
      <c r="B88" s="7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10"/>
      <c r="O88" s="6"/>
    </row>
    <row r="89" spans="1:15" s="11" customFormat="1" ht="13.5" x14ac:dyDescent="0.25">
      <c r="A89" s="6"/>
      <c r="B89" s="7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10"/>
      <c r="O89" s="6"/>
    </row>
    <row r="90" spans="1:15" s="11" customFormat="1" ht="14.25" thickBot="1" x14ac:dyDescent="0.3">
      <c r="A90" s="6"/>
      <c r="B90" s="7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10"/>
      <c r="O90" s="6"/>
    </row>
    <row r="91" spans="1:15" s="11" customFormat="1" ht="20.100000000000001" customHeight="1" thickBot="1" x14ac:dyDescent="0.3">
      <c r="A91" s="6"/>
      <c r="B91" s="7"/>
      <c r="C91" s="8"/>
      <c r="D91" s="146" t="s">
        <v>9</v>
      </c>
      <c r="E91" s="147"/>
      <c r="F91" s="147"/>
      <c r="G91" s="147"/>
      <c r="H91" s="147"/>
      <c r="I91" s="147"/>
      <c r="J91" s="148"/>
      <c r="K91" s="9"/>
      <c r="L91" s="9"/>
      <c r="M91" s="8"/>
      <c r="N91" s="10"/>
      <c r="O91" s="6"/>
    </row>
    <row r="92" spans="1:15" s="11" customFormat="1" ht="20.100000000000001" customHeight="1" thickBot="1" x14ac:dyDescent="0.3">
      <c r="A92" s="6"/>
      <c r="B92" s="7"/>
      <c r="C92" s="8"/>
      <c r="D92" s="78">
        <v>1</v>
      </c>
      <c r="E92" s="79" t="s">
        <v>10</v>
      </c>
      <c r="F92" s="3"/>
      <c r="G92" s="3"/>
      <c r="H92" s="3"/>
      <c r="I92" s="70">
        <v>0</v>
      </c>
      <c r="J92" s="80">
        <f>+I92/I98</f>
        <v>0</v>
      </c>
      <c r="K92" s="81"/>
      <c r="L92" s="81"/>
      <c r="M92" s="8"/>
      <c r="N92" s="10"/>
      <c r="O92" s="6"/>
    </row>
    <row r="93" spans="1:15" s="11" customFormat="1" ht="20.100000000000001" customHeight="1" thickBot="1" x14ac:dyDescent="0.3">
      <c r="A93" s="6"/>
      <c r="B93" s="7"/>
      <c r="C93" s="8"/>
      <c r="D93" s="78">
        <v>2</v>
      </c>
      <c r="E93" s="82" t="s">
        <v>30</v>
      </c>
      <c r="F93" s="83"/>
      <c r="G93" s="3"/>
      <c r="H93" s="3"/>
      <c r="I93" s="4">
        <v>1</v>
      </c>
      <c r="J93" s="80">
        <f>+I93/I98</f>
        <v>1</v>
      </c>
      <c r="K93" s="81"/>
      <c r="L93" s="81"/>
      <c r="M93" s="8"/>
      <c r="N93" s="10"/>
      <c r="O93" s="6"/>
    </row>
    <row r="94" spans="1:15" s="11" customFormat="1" ht="35.25" customHeight="1" thickBot="1" x14ac:dyDescent="0.3">
      <c r="A94" s="6"/>
      <c r="B94" s="7"/>
      <c r="C94" s="8"/>
      <c r="D94" s="78">
        <v>3</v>
      </c>
      <c r="E94" s="149" t="s">
        <v>11</v>
      </c>
      <c r="F94" s="150"/>
      <c r="G94" s="150"/>
      <c r="H94" s="151"/>
      <c r="I94" s="4">
        <v>0</v>
      </c>
      <c r="J94" s="80">
        <f>+I94/I98</f>
        <v>0</v>
      </c>
      <c r="K94" s="81"/>
      <c r="L94" s="81"/>
      <c r="M94" s="8"/>
      <c r="N94" s="10"/>
      <c r="O94" s="6"/>
    </row>
    <row r="95" spans="1:15" s="11" customFormat="1" ht="20.100000000000001" customHeight="1" thickBot="1" x14ac:dyDescent="0.3">
      <c r="A95" s="6"/>
      <c r="B95" s="7"/>
      <c r="C95" s="8"/>
      <c r="D95" s="78">
        <v>4</v>
      </c>
      <c r="E95" s="82" t="s">
        <v>12</v>
      </c>
      <c r="F95" s="83"/>
      <c r="G95" s="3"/>
      <c r="H95" s="3"/>
      <c r="I95" s="4">
        <v>0</v>
      </c>
      <c r="J95" s="80">
        <f>+I95/I98</f>
        <v>0</v>
      </c>
      <c r="K95" s="81"/>
      <c r="L95" s="81"/>
      <c r="M95" s="8"/>
      <c r="N95" s="10"/>
      <c r="O95" s="6"/>
    </row>
    <row r="96" spans="1:15" s="11" customFormat="1" ht="20.100000000000001" customHeight="1" thickBot="1" x14ac:dyDescent="0.3">
      <c r="A96" s="6"/>
      <c r="B96" s="7"/>
      <c r="C96" s="8"/>
      <c r="D96" s="84">
        <v>5</v>
      </c>
      <c r="E96" s="82" t="s">
        <v>13</v>
      </c>
      <c r="F96" s="83"/>
      <c r="G96" s="3"/>
      <c r="H96" s="3"/>
      <c r="I96" s="70">
        <v>0</v>
      </c>
      <c r="J96" s="85">
        <f>+I96/I98</f>
        <v>0</v>
      </c>
      <c r="K96" s="81"/>
      <c r="L96" s="81"/>
      <c r="M96" s="8"/>
      <c r="N96" s="10"/>
      <c r="O96" s="6"/>
    </row>
    <row r="97" spans="1:15" s="11" customFormat="1" ht="20.100000000000001" customHeight="1" thickBot="1" x14ac:dyDescent="0.3">
      <c r="A97" s="6"/>
      <c r="B97" s="7"/>
      <c r="C97" s="8"/>
      <c r="D97" s="86"/>
      <c r="E97" s="8"/>
      <c r="F97" s="8"/>
      <c r="G97" s="87"/>
      <c r="H97" s="8"/>
      <c r="I97" s="8"/>
      <c r="J97" s="8"/>
      <c r="K97" s="8"/>
      <c r="L97" s="8"/>
      <c r="M97" s="8"/>
      <c r="N97" s="10"/>
      <c r="O97" s="6"/>
    </row>
    <row r="98" spans="1:15" s="11" customFormat="1" ht="20.100000000000001" customHeight="1" thickBot="1" x14ac:dyDescent="0.3">
      <c r="A98" s="6"/>
      <c r="B98" s="7"/>
      <c r="C98" s="8"/>
      <c r="D98" s="8"/>
      <c r="E98" s="8"/>
      <c r="F98" s="8"/>
      <c r="G98" s="88"/>
      <c r="H98" s="89" t="s">
        <v>3</v>
      </c>
      <c r="I98" s="16">
        <f>SUM(I92:I97)</f>
        <v>1</v>
      </c>
      <c r="J98" s="31">
        <f>SUM(J92:J97)</f>
        <v>1</v>
      </c>
      <c r="K98" s="90"/>
      <c r="L98" s="90"/>
      <c r="M98" s="8"/>
      <c r="N98" s="10"/>
      <c r="O98" s="6"/>
    </row>
    <row r="99" spans="1:15" s="11" customFormat="1" ht="13.5" x14ac:dyDescent="0.25">
      <c r="A99" s="6"/>
      <c r="B99" s="7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91"/>
      <c r="O99" s="6"/>
    </row>
    <row r="100" spans="1:15" s="11" customFormat="1" ht="13.5" x14ac:dyDescent="0.25">
      <c r="A100" s="6"/>
      <c r="B100" s="7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10"/>
      <c r="O100" s="6"/>
    </row>
    <row r="101" spans="1:15" s="11" customFormat="1" ht="13.5" x14ac:dyDescent="0.25">
      <c r="A101" s="6"/>
      <c r="B101" s="7"/>
      <c r="C101" s="8"/>
      <c r="D101" s="152"/>
      <c r="E101" s="152"/>
      <c r="F101" s="152"/>
      <c r="G101" s="152"/>
      <c r="H101" s="152"/>
      <c r="I101" s="152"/>
      <c r="J101" s="152"/>
      <c r="K101" s="9"/>
      <c r="L101" s="9"/>
      <c r="M101" s="8"/>
      <c r="N101" s="10"/>
      <c r="O101" s="6"/>
    </row>
    <row r="102" spans="1:15" s="11" customFormat="1" ht="13.5" x14ac:dyDescent="0.25">
      <c r="A102" s="6"/>
      <c r="B102" s="7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10"/>
      <c r="O102" s="6"/>
    </row>
    <row r="103" spans="1:15" s="11" customFormat="1" ht="13.5" x14ac:dyDescent="0.25">
      <c r="A103" s="6"/>
      <c r="B103" s="7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10"/>
      <c r="O103" s="6"/>
    </row>
    <row r="104" spans="1:15" s="11" customFormat="1" ht="13.5" x14ac:dyDescent="0.25">
      <c r="A104" s="6"/>
      <c r="B104" s="7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10"/>
      <c r="O104" s="6"/>
    </row>
    <row r="105" spans="1:15" s="11" customFormat="1" ht="13.5" x14ac:dyDescent="0.25">
      <c r="A105" s="6"/>
      <c r="B105" s="7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10"/>
      <c r="O105" s="6"/>
    </row>
    <row r="106" spans="1:15" s="11" customFormat="1" ht="13.5" x14ac:dyDescent="0.25">
      <c r="A106" s="6"/>
      <c r="B106" s="7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10"/>
      <c r="O106" s="6"/>
    </row>
    <row r="107" spans="1:15" s="11" customFormat="1" ht="13.5" x14ac:dyDescent="0.25">
      <c r="A107" s="6"/>
      <c r="B107" s="7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10"/>
      <c r="O107" s="6"/>
    </row>
    <row r="108" spans="1:15" s="11" customFormat="1" ht="13.5" x14ac:dyDescent="0.25">
      <c r="A108" s="6"/>
      <c r="B108" s="7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10"/>
      <c r="O108" s="6"/>
    </row>
    <row r="109" spans="1:15" s="11" customFormat="1" ht="13.5" x14ac:dyDescent="0.25">
      <c r="A109" s="6"/>
      <c r="B109" s="7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10"/>
      <c r="O109" s="6"/>
    </row>
    <row r="110" spans="1:15" s="11" customFormat="1" ht="13.5" x14ac:dyDescent="0.25">
      <c r="A110" s="6"/>
      <c r="B110" s="7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10"/>
      <c r="O110" s="6"/>
    </row>
    <row r="111" spans="1:15" s="11" customFormat="1" ht="13.5" x14ac:dyDescent="0.25">
      <c r="A111" s="6"/>
      <c r="B111" s="7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10"/>
      <c r="O111" s="6"/>
    </row>
    <row r="112" spans="1:15" s="11" customFormat="1" ht="13.5" x14ac:dyDescent="0.25">
      <c r="A112" s="6"/>
      <c r="B112" s="7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10"/>
      <c r="O112" s="6"/>
    </row>
    <row r="113" spans="1:15" s="11" customFormat="1" ht="13.5" x14ac:dyDescent="0.25">
      <c r="A113" s="6"/>
      <c r="B113" s="7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10"/>
      <c r="O113" s="6"/>
    </row>
    <row r="114" spans="1:15" s="11" customFormat="1" ht="13.5" x14ac:dyDescent="0.25">
      <c r="A114" s="6"/>
      <c r="B114" s="7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10"/>
      <c r="O114" s="6"/>
    </row>
    <row r="115" spans="1:15" s="11" customFormat="1" ht="13.5" x14ac:dyDescent="0.25">
      <c r="A115" s="6"/>
      <c r="B115" s="7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10"/>
      <c r="O115" s="6"/>
    </row>
    <row r="116" spans="1:15" s="11" customFormat="1" ht="13.5" x14ac:dyDescent="0.25">
      <c r="A116" s="6"/>
      <c r="B116" s="7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10"/>
      <c r="O116" s="6"/>
    </row>
    <row r="117" spans="1:15" s="11" customFormat="1" ht="13.5" x14ac:dyDescent="0.25">
      <c r="A117" s="6"/>
      <c r="B117" s="7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10"/>
      <c r="O117" s="6"/>
    </row>
    <row r="118" spans="1:15" s="11" customFormat="1" ht="13.5" x14ac:dyDescent="0.25">
      <c r="A118" s="6"/>
      <c r="B118" s="7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10"/>
      <c r="O118" s="6"/>
    </row>
    <row r="119" spans="1:15" s="11" customFormat="1" ht="13.5" x14ac:dyDescent="0.25">
      <c r="A119" s="6"/>
      <c r="B119" s="7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10"/>
      <c r="O119" s="6"/>
    </row>
    <row r="120" spans="1:15" s="11" customFormat="1" ht="13.5" x14ac:dyDescent="0.25">
      <c r="A120" s="6"/>
      <c r="B120" s="7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10"/>
      <c r="O120" s="6"/>
    </row>
    <row r="121" spans="1:15" s="11" customFormat="1" ht="14.25" thickBot="1" x14ac:dyDescent="0.3">
      <c r="A121" s="6"/>
      <c r="B121" s="7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10"/>
      <c r="O121" s="6"/>
    </row>
    <row r="122" spans="1:15" s="11" customFormat="1" ht="20.100000000000001" customHeight="1" thickBot="1" x14ac:dyDescent="0.3">
      <c r="A122" s="6"/>
      <c r="B122" s="7"/>
      <c r="C122" s="8"/>
      <c r="D122" s="8"/>
      <c r="E122" s="128" t="s">
        <v>14</v>
      </c>
      <c r="F122" s="129"/>
      <c r="G122" s="129"/>
      <c r="H122" s="129"/>
      <c r="I122" s="129"/>
      <c r="J122" s="130"/>
      <c r="K122" s="9"/>
      <c r="L122" s="9"/>
      <c r="M122" s="8"/>
      <c r="N122" s="10"/>
      <c r="O122" s="6"/>
    </row>
    <row r="123" spans="1:15" s="11" customFormat="1" ht="20.100000000000001" customHeight="1" thickBot="1" x14ac:dyDescent="0.3">
      <c r="A123" s="6"/>
      <c r="B123" s="7"/>
      <c r="C123" s="8"/>
      <c r="D123" s="8"/>
      <c r="E123" s="125" t="s">
        <v>15</v>
      </c>
      <c r="F123" s="126"/>
      <c r="G123" s="126"/>
      <c r="H123" s="126"/>
      <c r="I123" s="127"/>
      <c r="J123" s="12">
        <v>1</v>
      </c>
      <c r="K123" s="13"/>
      <c r="L123" s="13"/>
      <c r="M123" s="8"/>
      <c r="N123" s="10"/>
      <c r="O123" s="6"/>
    </row>
    <row r="124" spans="1:15" s="11" customFormat="1" ht="20.100000000000001" customHeight="1" thickBot="1" x14ac:dyDescent="0.3">
      <c r="A124" s="6"/>
      <c r="B124" s="7"/>
      <c r="C124" s="8"/>
      <c r="D124" s="8"/>
      <c r="E124" s="14"/>
      <c r="F124" s="14"/>
      <c r="G124" s="14"/>
      <c r="H124" s="14"/>
      <c r="I124" s="15" t="s">
        <v>3</v>
      </c>
      <c r="J124" s="16">
        <f>SUM(J123)</f>
        <v>1</v>
      </c>
      <c r="K124" s="17"/>
      <c r="L124" s="17"/>
      <c r="M124" s="8"/>
      <c r="N124" s="10"/>
      <c r="O124" s="6"/>
    </row>
    <row r="125" spans="1:15" s="11" customFormat="1" ht="20.100000000000001" customHeight="1" x14ac:dyDescent="0.25">
      <c r="A125" s="6"/>
      <c r="B125" s="7"/>
      <c r="C125" s="8"/>
      <c r="D125" s="8"/>
      <c r="E125" s="14"/>
      <c r="F125" s="14"/>
      <c r="G125" s="14"/>
      <c r="H125" s="14"/>
      <c r="I125" s="14"/>
      <c r="J125" s="14"/>
      <c r="K125" s="8"/>
      <c r="L125" s="8"/>
      <c r="M125" s="8"/>
      <c r="N125" s="10"/>
      <c r="O125" s="6"/>
    </row>
    <row r="126" spans="1:15" s="11" customFormat="1" ht="20.100000000000001" customHeight="1" thickBot="1" x14ac:dyDescent="0.3">
      <c r="A126" s="6"/>
      <c r="B126" s="7"/>
      <c r="C126" s="8"/>
      <c r="D126" s="8"/>
      <c r="E126" s="14"/>
      <c r="F126" s="14"/>
      <c r="G126" s="14"/>
      <c r="H126" s="14"/>
      <c r="I126" s="14"/>
      <c r="J126" s="14"/>
      <c r="K126" s="8"/>
      <c r="L126" s="8"/>
      <c r="M126" s="8"/>
      <c r="N126" s="10"/>
      <c r="O126" s="6"/>
    </row>
    <row r="127" spans="1:15" s="11" customFormat="1" ht="20.100000000000001" customHeight="1" thickBot="1" x14ac:dyDescent="0.3">
      <c r="A127" s="6"/>
      <c r="B127" s="7"/>
      <c r="C127" s="8"/>
      <c r="D127" s="8"/>
      <c r="E127" s="128" t="s">
        <v>16</v>
      </c>
      <c r="F127" s="129"/>
      <c r="G127" s="129"/>
      <c r="H127" s="129"/>
      <c r="I127" s="129"/>
      <c r="J127" s="130"/>
      <c r="K127" s="9"/>
      <c r="L127" s="9"/>
      <c r="M127" s="8"/>
      <c r="N127" s="10"/>
      <c r="O127" s="6"/>
    </row>
    <row r="128" spans="1:15" s="11" customFormat="1" ht="20.100000000000001" customHeight="1" thickBot="1" x14ac:dyDescent="0.3">
      <c r="A128" s="6"/>
      <c r="B128" s="7"/>
      <c r="C128" s="8"/>
      <c r="D128" s="8"/>
      <c r="E128" s="125" t="s">
        <v>17</v>
      </c>
      <c r="F128" s="126"/>
      <c r="G128" s="126"/>
      <c r="H128" s="126"/>
      <c r="I128" s="127"/>
      <c r="J128" s="18">
        <v>1</v>
      </c>
      <c r="K128" s="19"/>
      <c r="L128" s="19"/>
      <c r="M128" s="8"/>
      <c r="N128" s="10"/>
      <c r="O128" s="6"/>
    </row>
    <row r="129" spans="1:15" s="11" customFormat="1" ht="20.100000000000001" customHeight="1" thickBot="1" x14ac:dyDescent="0.3">
      <c r="A129" s="6"/>
      <c r="B129" s="7"/>
      <c r="C129" s="8"/>
      <c r="D129" s="8"/>
      <c r="E129" s="14"/>
      <c r="F129" s="14"/>
      <c r="G129" s="14"/>
      <c r="H129" s="14"/>
      <c r="I129" s="15" t="s">
        <v>3</v>
      </c>
      <c r="J129" s="16">
        <f>SUM(J128)</f>
        <v>1</v>
      </c>
      <c r="K129" s="17"/>
      <c r="L129" s="17"/>
      <c r="M129" s="8"/>
      <c r="N129" s="10"/>
      <c r="O129" s="6"/>
    </row>
    <row r="130" spans="1:15" s="11" customFormat="1" ht="20.100000000000001" customHeight="1" x14ac:dyDescent="0.25">
      <c r="A130" s="6"/>
      <c r="B130" s="7"/>
      <c r="C130" s="8"/>
      <c r="D130" s="8"/>
      <c r="E130" s="14"/>
      <c r="F130" s="14"/>
      <c r="G130" s="14"/>
      <c r="H130" s="14"/>
      <c r="I130" s="14"/>
      <c r="J130" s="14"/>
      <c r="K130" s="8"/>
      <c r="L130" s="8"/>
      <c r="M130" s="8"/>
      <c r="N130" s="10"/>
      <c r="O130" s="6"/>
    </row>
    <row r="131" spans="1:15" s="11" customFormat="1" ht="20.100000000000001" customHeight="1" thickBot="1" x14ac:dyDescent="0.3">
      <c r="A131" s="6"/>
      <c r="B131" s="7"/>
      <c r="C131" s="8"/>
      <c r="D131" s="8"/>
      <c r="E131" s="14"/>
      <c r="F131" s="14"/>
      <c r="G131" s="14"/>
      <c r="H131" s="14"/>
      <c r="I131" s="14"/>
      <c r="J131" s="14"/>
      <c r="K131" s="8"/>
      <c r="L131" s="8"/>
      <c r="M131" s="8"/>
      <c r="N131" s="10"/>
      <c r="O131" s="6"/>
    </row>
    <row r="132" spans="1:15" s="11" customFormat="1" ht="20.100000000000001" customHeight="1" thickBot="1" x14ac:dyDescent="0.3">
      <c r="A132" s="6"/>
      <c r="B132" s="7"/>
      <c r="C132" s="8"/>
      <c r="D132" s="8"/>
      <c r="E132" s="119" t="s">
        <v>18</v>
      </c>
      <c r="F132" s="120"/>
      <c r="G132" s="120"/>
      <c r="H132" s="120"/>
      <c r="I132" s="120"/>
      <c r="J132" s="121"/>
      <c r="K132" s="20"/>
      <c r="L132" s="20"/>
      <c r="M132" s="8"/>
      <c r="N132" s="10"/>
      <c r="O132" s="6"/>
    </row>
    <row r="133" spans="1:15" s="11" customFormat="1" ht="20.100000000000001" customHeight="1" thickBot="1" x14ac:dyDescent="0.3">
      <c r="A133" s="6"/>
      <c r="B133" s="7"/>
      <c r="C133" s="8"/>
      <c r="D133" s="8"/>
      <c r="E133" s="125" t="s">
        <v>19</v>
      </c>
      <c r="F133" s="126"/>
      <c r="G133" s="126"/>
      <c r="H133" s="126"/>
      <c r="I133" s="127"/>
      <c r="J133" s="18">
        <v>0</v>
      </c>
      <c r="K133" s="19"/>
      <c r="L133" s="19"/>
      <c r="M133" s="8"/>
      <c r="N133" s="10"/>
      <c r="O133" s="6"/>
    </row>
    <row r="134" spans="1:15" s="11" customFormat="1" ht="20.100000000000001" customHeight="1" thickBot="1" x14ac:dyDescent="0.3">
      <c r="A134" s="6"/>
      <c r="B134" s="7"/>
      <c r="C134" s="8"/>
      <c r="D134" s="8"/>
      <c r="E134" s="14"/>
      <c r="F134" s="14"/>
      <c r="G134" s="14"/>
      <c r="H134" s="14"/>
      <c r="I134" s="15" t="s">
        <v>3</v>
      </c>
      <c r="J134" s="16">
        <f>SUM(J133)</f>
        <v>0</v>
      </c>
      <c r="K134" s="17"/>
      <c r="L134" s="17"/>
      <c r="M134" s="8"/>
      <c r="N134" s="10"/>
      <c r="O134" s="6"/>
    </row>
    <row r="135" spans="1:15" s="11" customFormat="1" ht="20.100000000000001" customHeight="1" x14ac:dyDescent="0.25">
      <c r="A135" s="6"/>
      <c r="B135" s="7"/>
      <c r="C135" s="8"/>
      <c r="D135" s="8"/>
      <c r="E135" s="14"/>
      <c r="F135" s="14"/>
      <c r="G135" s="14"/>
      <c r="H135" s="14"/>
      <c r="I135" s="14"/>
      <c r="J135" s="14"/>
      <c r="K135" s="8"/>
      <c r="L135" s="8"/>
      <c r="M135" s="8"/>
      <c r="N135" s="10"/>
      <c r="O135" s="6"/>
    </row>
    <row r="136" spans="1:15" s="11" customFormat="1" ht="20.100000000000001" customHeight="1" thickBot="1" x14ac:dyDescent="0.3">
      <c r="A136" s="6"/>
      <c r="B136" s="7"/>
      <c r="C136" s="8"/>
      <c r="D136" s="8"/>
      <c r="E136" s="14"/>
      <c r="F136" s="14"/>
      <c r="G136" s="14"/>
      <c r="H136" s="14"/>
      <c r="I136" s="14"/>
      <c r="J136" s="14"/>
      <c r="K136" s="8"/>
      <c r="L136" s="8"/>
      <c r="M136" s="8"/>
      <c r="N136" s="10"/>
      <c r="O136" s="6"/>
    </row>
    <row r="137" spans="1:15" s="11" customFormat="1" ht="20.100000000000001" customHeight="1" thickBot="1" x14ac:dyDescent="0.3">
      <c r="A137" s="6"/>
      <c r="B137" s="7"/>
      <c r="C137" s="8"/>
      <c r="D137" s="8"/>
      <c r="E137" s="119" t="s">
        <v>20</v>
      </c>
      <c r="F137" s="120"/>
      <c r="G137" s="120"/>
      <c r="H137" s="120"/>
      <c r="I137" s="120"/>
      <c r="J137" s="121"/>
      <c r="K137" s="20"/>
      <c r="L137" s="20"/>
      <c r="M137" s="8"/>
      <c r="N137" s="10"/>
      <c r="O137" s="6"/>
    </row>
    <row r="138" spans="1:15" s="11" customFormat="1" ht="20.100000000000001" customHeight="1" thickBot="1" x14ac:dyDescent="0.3">
      <c r="A138" s="6"/>
      <c r="B138" s="7"/>
      <c r="C138" s="8"/>
      <c r="D138" s="8"/>
      <c r="E138" s="125" t="s">
        <v>20</v>
      </c>
      <c r="F138" s="126"/>
      <c r="G138" s="126"/>
      <c r="H138" s="126"/>
      <c r="I138" s="127"/>
      <c r="J138" s="18">
        <v>0</v>
      </c>
      <c r="K138" s="19"/>
      <c r="L138" s="19"/>
      <c r="M138" s="8"/>
      <c r="N138" s="10"/>
      <c r="O138" s="6"/>
    </row>
    <row r="139" spans="1:15" s="11" customFormat="1" ht="20.100000000000001" customHeight="1" thickBot="1" x14ac:dyDescent="0.3">
      <c r="A139" s="6"/>
      <c r="B139" s="7"/>
      <c r="C139" s="8"/>
      <c r="D139" s="8"/>
      <c r="E139" s="14"/>
      <c r="F139" s="14"/>
      <c r="G139" s="14"/>
      <c r="H139" s="14"/>
      <c r="I139" s="15" t="s">
        <v>3</v>
      </c>
      <c r="J139" s="16">
        <f>SUM(J138)</f>
        <v>0</v>
      </c>
      <c r="K139" s="17"/>
      <c r="L139" s="17"/>
      <c r="M139" s="8"/>
      <c r="N139" s="10"/>
      <c r="O139" s="6"/>
    </row>
    <row r="140" spans="1:15" s="11" customFormat="1" ht="20.100000000000001" customHeight="1" x14ac:dyDescent="0.25">
      <c r="A140" s="6"/>
      <c r="B140" s="7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10"/>
      <c r="O140" s="6"/>
    </row>
    <row r="141" spans="1:15" s="11" customFormat="1" ht="20.100000000000001" customHeight="1" x14ac:dyDescent="0.25">
      <c r="A141" s="6"/>
      <c r="B141" s="7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10"/>
      <c r="O141" s="6"/>
    </row>
    <row r="142" spans="1:15" s="11" customFormat="1" ht="20.100000000000001" customHeight="1" x14ac:dyDescent="0.25">
      <c r="A142" s="6"/>
      <c r="B142" s="7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10"/>
      <c r="O142" s="6"/>
    </row>
    <row r="143" spans="1:15" s="11" customFormat="1" ht="20.100000000000001" customHeight="1" thickBot="1" x14ac:dyDescent="0.3">
      <c r="A143" s="6"/>
      <c r="B143" s="7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10"/>
      <c r="O143" s="6"/>
    </row>
    <row r="144" spans="1:15" s="11" customFormat="1" ht="20.100000000000001" customHeight="1" thickBot="1" x14ac:dyDescent="0.3">
      <c r="A144" s="6"/>
      <c r="B144" s="7"/>
      <c r="C144" s="8"/>
      <c r="D144" s="128" t="s">
        <v>21</v>
      </c>
      <c r="E144" s="129"/>
      <c r="F144" s="129"/>
      <c r="G144" s="129"/>
      <c r="H144" s="129"/>
      <c r="I144" s="129"/>
      <c r="J144" s="130"/>
      <c r="K144" s="9"/>
      <c r="L144" s="9"/>
      <c r="M144" s="8"/>
      <c r="N144" s="10"/>
      <c r="O144" s="6"/>
    </row>
    <row r="145" spans="1:15" s="11" customFormat="1" ht="20.100000000000001" customHeight="1" thickBot="1" x14ac:dyDescent="0.3">
      <c r="A145" s="6"/>
      <c r="B145" s="7"/>
      <c r="C145" s="8"/>
      <c r="D145" s="21">
        <v>1</v>
      </c>
      <c r="E145" s="122" t="str">
        <f>+'[1]ACUM-MAYO'!A162</f>
        <v>ORDINARIA</v>
      </c>
      <c r="F145" s="123"/>
      <c r="G145" s="123"/>
      <c r="H145" s="124"/>
      <c r="I145" s="4">
        <v>1</v>
      </c>
      <c r="J145" s="27">
        <f>+I145/I150</f>
        <v>1</v>
      </c>
      <c r="K145" s="22"/>
      <c r="L145" s="22"/>
      <c r="M145" s="8"/>
      <c r="N145" s="10"/>
      <c r="O145" s="6"/>
    </row>
    <row r="146" spans="1:15" s="11" customFormat="1" ht="20.100000000000001" customHeight="1" thickBot="1" x14ac:dyDescent="0.3">
      <c r="A146" s="6"/>
      <c r="B146" s="7"/>
      <c r="C146" s="8"/>
      <c r="D146" s="21">
        <v>2</v>
      </c>
      <c r="E146" s="122" t="str">
        <f>+'[1]ACUM-MAYO'!A163</f>
        <v>FUNDAMENTAL</v>
      </c>
      <c r="F146" s="123"/>
      <c r="G146" s="123"/>
      <c r="H146" s="124"/>
      <c r="I146" s="4">
        <v>0</v>
      </c>
      <c r="J146" s="28">
        <f>+I146/I150</f>
        <v>0</v>
      </c>
      <c r="K146" s="22"/>
      <c r="L146" s="22"/>
      <c r="M146" s="8"/>
      <c r="N146" s="10"/>
      <c r="O146" s="6"/>
    </row>
    <row r="147" spans="1:15" s="11" customFormat="1" ht="20.100000000000001" customHeight="1" thickBot="1" x14ac:dyDescent="0.3">
      <c r="A147" s="6"/>
      <c r="B147" s="7"/>
      <c r="C147" s="8"/>
      <c r="D147" s="49">
        <v>4</v>
      </c>
      <c r="E147" s="122" t="str">
        <f>+'[1]ACUM-MAYO'!A165</f>
        <v>RESERVADA</v>
      </c>
      <c r="F147" s="123"/>
      <c r="G147" s="123"/>
      <c r="H147" s="124"/>
      <c r="I147" s="4">
        <v>0</v>
      </c>
      <c r="J147" s="28">
        <f>+I147/I150</f>
        <v>0</v>
      </c>
      <c r="K147" s="22"/>
      <c r="L147" s="22"/>
      <c r="M147" s="8"/>
      <c r="N147" s="10"/>
      <c r="O147" s="6"/>
    </row>
    <row r="148" spans="1:15" s="11" customFormat="1" ht="20.100000000000001" customHeight="1" thickBot="1" x14ac:dyDescent="0.3">
      <c r="A148" s="6"/>
      <c r="B148" s="7"/>
      <c r="C148" s="8"/>
      <c r="D148" s="21">
        <v>3</v>
      </c>
      <c r="E148" s="122" t="s">
        <v>22</v>
      </c>
      <c r="F148" s="123"/>
      <c r="G148" s="123"/>
      <c r="H148" s="124"/>
      <c r="I148" s="4">
        <v>0</v>
      </c>
      <c r="J148" s="29">
        <f>+I148/I150</f>
        <v>0</v>
      </c>
      <c r="K148" s="22"/>
      <c r="L148" s="22"/>
      <c r="M148" s="8"/>
      <c r="N148" s="10"/>
      <c r="O148" s="6"/>
    </row>
    <row r="149" spans="1:15" s="11" customFormat="1" ht="20.100000000000001" customHeight="1" thickBot="1" x14ac:dyDescent="0.3">
      <c r="A149" s="6"/>
      <c r="B149" s="7"/>
      <c r="C149" s="8"/>
      <c r="D149" s="8"/>
      <c r="E149" s="8"/>
      <c r="F149" s="8"/>
      <c r="G149" s="8"/>
      <c r="H149" s="8"/>
      <c r="I149" s="13"/>
      <c r="J149" s="23"/>
      <c r="K149" s="23"/>
      <c r="L149" s="23"/>
      <c r="M149" s="8"/>
      <c r="N149" s="10"/>
      <c r="O149" s="6"/>
    </row>
    <row r="150" spans="1:15" s="11" customFormat="1" ht="20.100000000000001" customHeight="1" thickBot="1" x14ac:dyDescent="0.3">
      <c r="A150" s="6"/>
      <c r="B150" s="7"/>
      <c r="C150" s="8"/>
      <c r="D150" s="8"/>
      <c r="E150" s="24"/>
      <c r="F150" s="24"/>
      <c r="G150" s="24"/>
      <c r="H150" s="16" t="s">
        <v>3</v>
      </c>
      <c r="I150" s="16">
        <f>SUM(I145:I148)</f>
        <v>1</v>
      </c>
      <c r="J150" s="25">
        <f>SUM(J145:J148)</f>
        <v>1</v>
      </c>
      <c r="K150" s="26"/>
      <c r="L150" s="26"/>
      <c r="M150" s="8"/>
      <c r="N150" s="10"/>
      <c r="O150" s="6"/>
    </row>
    <row r="151" spans="1:15" s="11" customFormat="1" ht="13.5" x14ac:dyDescent="0.25">
      <c r="A151" s="6"/>
      <c r="B151" s="7"/>
      <c r="C151" s="8"/>
      <c r="D151" s="8"/>
      <c r="E151" s="8"/>
      <c r="F151" s="8"/>
      <c r="G151" s="8"/>
      <c r="H151" s="17"/>
      <c r="I151" s="8"/>
      <c r="J151" s="8"/>
      <c r="K151" s="8"/>
      <c r="L151" s="8"/>
      <c r="M151" s="8"/>
      <c r="N151" s="10"/>
      <c r="O151" s="6"/>
    </row>
    <row r="152" spans="1:15" s="11" customFormat="1" ht="13.5" x14ac:dyDescent="0.25">
      <c r="A152" s="6"/>
      <c r="B152" s="7"/>
      <c r="C152" s="8"/>
      <c r="D152" s="8"/>
      <c r="E152" s="8"/>
      <c r="F152" s="8"/>
      <c r="G152" s="8"/>
      <c r="H152" s="17"/>
      <c r="I152" s="8"/>
      <c r="J152" s="8"/>
      <c r="K152" s="8"/>
      <c r="L152" s="8"/>
      <c r="M152" s="8"/>
      <c r="N152" s="10"/>
      <c r="O152" s="6"/>
    </row>
    <row r="153" spans="1:15" s="11" customFormat="1" ht="13.5" x14ac:dyDescent="0.25">
      <c r="A153" s="6"/>
      <c r="B153" s="7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10"/>
      <c r="O153" s="6"/>
    </row>
    <row r="154" spans="1:15" s="11" customFormat="1" ht="13.5" x14ac:dyDescent="0.25">
      <c r="A154" s="6"/>
      <c r="B154" s="7"/>
      <c r="C154" s="8"/>
      <c r="D154" s="8"/>
      <c r="E154" s="8"/>
      <c r="F154" s="8"/>
      <c r="G154" s="8"/>
      <c r="H154" s="17"/>
      <c r="I154" s="8"/>
      <c r="J154" s="8"/>
      <c r="K154" s="8"/>
      <c r="L154" s="8"/>
      <c r="M154" s="8"/>
      <c r="N154" s="10"/>
      <c r="O154" s="6"/>
    </row>
    <row r="155" spans="1:15" s="11" customFormat="1" ht="13.5" x14ac:dyDescent="0.25">
      <c r="A155" s="6"/>
      <c r="B155" s="7"/>
      <c r="C155" s="8"/>
      <c r="D155" s="8"/>
      <c r="E155" s="8"/>
      <c r="F155" s="8"/>
      <c r="G155" s="8"/>
      <c r="H155" s="17"/>
      <c r="I155" s="8"/>
      <c r="J155" s="8"/>
      <c r="K155" s="8"/>
      <c r="L155" s="8"/>
      <c r="M155" s="8"/>
      <c r="N155" s="10"/>
      <c r="O155" s="6"/>
    </row>
    <row r="156" spans="1:15" s="11" customFormat="1" ht="13.5" x14ac:dyDescent="0.25">
      <c r="A156" s="6"/>
      <c r="B156" s="7"/>
      <c r="C156" s="8"/>
      <c r="D156" s="8"/>
      <c r="E156" s="8"/>
      <c r="F156" s="8"/>
      <c r="G156" s="8"/>
      <c r="H156" s="17"/>
      <c r="I156" s="8"/>
      <c r="J156" s="8"/>
      <c r="K156" s="8"/>
      <c r="L156" s="8"/>
      <c r="M156" s="8"/>
      <c r="N156" s="10"/>
      <c r="O156" s="6"/>
    </row>
    <row r="157" spans="1:15" s="11" customFormat="1" ht="13.5" x14ac:dyDescent="0.25">
      <c r="A157" s="6"/>
      <c r="B157" s="7"/>
      <c r="C157" s="8"/>
      <c r="D157" s="8"/>
      <c r="E157" s="8"/>
      <c r="F157" s="8"/>
      <c r="G157" s="8"/>
      <c r="H157" s="17"/>
      <c r="I157" s="8"/>
      <c r="J157" s="8"/>
      <c r="K157" s="8"/>
      <c r="L157" s="8"/>
      <c r="M157" s="8"/>
      <c r="N157" s="10"/>
      <c r="O157" s="6"/>
    </row>
    <row r="158" spans="1:15" s="11" customFormat="1" ht="13.5" x14ac:dyDescent="0.25">
      <c r="A158" s="6"/>
      <c r="B158" s="7"/>
      <c r="C158" s="8"/>
      <c r="D158" s="8"/>
      <c r="E158" s="8"/>
      <c r="F158" s="8"/>
      <c r="G158" s="8"/>
      <c r="H158" s="17"/>
      <c r="I158" s="8"/>
      <c r="J158" s="8"/>
      <c r="K158" s="8"/>
      <c r="L158" s="8"/>
      <c r="M158" s="8"/>
      <c r="N158" s="10"/>
      <c r="O158" s="6"/>
    </row>
    <row r="159" spans="1:15" s="11" customFormat="1" ht="13.5" x14ac:dyDescent="0.25">
      <c r="A159" s="6"/>
      <c r="B159" s="7"/>
      <c r="C159" s="8"/>
      <c r="D159" s="8"/>
      <c r="E159" s="8"/>
      <c r="F159" s="8"/>
      <c r="G159" s="8"/>
      <c r="H159" s="17"/>
      <c r="I159" s="8"/>
      <c r="J159" s="8"/>
      <c r="K159" s="8"/>
      <c r="L159" s="8"/>
      <c r="M159" s="8"/>
      <c r="N159" s="10"/>
      <c r="O159" s="6"/>
    </row>
    <row r="160" spans="1:15" s="11" customFormat="1" ht="13.5" x14ac:dyDescent="0.25">
      <c r="A160" s="6"/>
      <c r="B160" s="7"/>
      <c r="C160" s="8"/>
      <c r="D160" s="8"/>
      <c r="E160" s="8"/>
      <c r="F160" s="8"/>
      <c r="G160" s="8"/>
      <c r="H160" s="17"/>
      <c r="I160" s="8"/>
      <c r="J160" s="8"/>
      <c r="K160" s="8"/>
      <c r="L160" s="8"/>
      <c r="M160" s="8"/>
      <c r="N160" s="10"/>
      <c r="O160" s="6"/>
    </row>
    <row r="161" spans="1:15" s="11" customFormat="1" ht="13.5" x14ac:dyDescent="0.25">
      <c r="A161" s="6"/>
      <c r="B161" s="7"/>
      <c r="C161" s="8"/>
      <c r="D161" s="8"/>
      <c r="E161" s="8"/>
      <c r="F161" s="8"/>
      <c r="G161" s="8"/>
      <c r="H161" s="17"/>
      <c r="I161" s="8"/>
      <c r="J161" s="8"/>
      <c r="K161" s="8"/>
      <c r="L161" s="8"/>
      <c r="M161" s="8"/>
      <c r="N161" s="10"/>
      <c r="O161" s="6"/>
    </row>
    <row r="162" spans="1:15" s="11" customFormat="1" ht="13.5" x14ac:dyDescent="0.25">
      <c r="A162" s="6"/>
      <c r="B162" s="7"/>
      <c r="C162" s="8"/>
      <c r="D162" s="8"/>
      <c r="E162" s="8"/>
      <c r="F162" s="8"/>
      <c r="G162" s="8"/>
      <c r="H162" s="17"/>
      <c r="I162" s="8"/>
      <c r="J162" s="8"/>
      <c r="K162" s="8"/>
      <c r="L162" s="8"/>
      <c r="M162" s="8"/>
      <c r="N162" s="10"/>
      <c r="O162" s="6"/>
    </row>
    <row r="163" spans="1:15" s="11" customFormat="1" ht="13.5" x14ac:dyDescent="0.25">
      <c r="A163" s="6"/>
      <c r="B163" s="7"/>
      <c r="C163" s="8"/>
      <c r="D163" s="8"/>
      <c r="E163" s="8"/>
      <c r="F163" s="8"/>
      <c r="G163" s="8"/>
      <c r="H163" s="17"/>
      <c r="I163" s="8"/>
      <c r="J163" s="8"/>
      <c r="K163" s="8"/>
      <c r="L163" s="8"/>
      <c r="M163" s="8"/>
      <c r="N163" s="10"/>
      <c r="O163" s="6"/>
    </row>
    <row r="164" spans="1:15" s="11" customFormat="1" ht="13.5" x14ac:dyDescent="0.25">
      <c r="A164" s="6"/>
      <c r="B164" s="7"/>
      <c r="C164" s="8"/>
      <c r="D164" s="8"/>
      <c r="E164" s="8"/>
      <c r="F164" s="8"/>
      <c r="G164" s="8"/>
      <c r="H164" s="17"/>
      <c r="I164" s="8"/>
      <c r="J164" s="8"/>
      <c r="K164" s="8"/>
      <c r="L164" s="8"/>
      <c r="M164" s="8"/>
      <c r="N164" s="10"/>
      <c r="O164" s="6"/>
    </row>
    <row r="165" spans="1:15" s="11" customFormat="1" ht="13.5" x14ac:dyDescent="0.25">
      <c r="A165" s="6"/>
      <c r="B165" s="7"/>
      <c r="C165" s="8"/>
      <c r="D165" s="8"/>
      <c r="E165" s="8"/>
      <c r="F165" s="8"/>
      <c r="G165" s="8"/>
      <c r="H165" s="17"/>
      <c r="I165" s="8"/>
      <c r="J165" s="8"/>
      <c r="K165" s="8"/>
      <c r="L165" s="8"/>
      <c r="M165" s="8"/>
      <c r="N165" s="10"/>
      <c r="O165" s="6"/>
    </row>
    <row r="166" spans="1:15" s="11" customFormat="1" ht="13.5" x14ac:dyDescent="0.25">
      <c r="A166" s="6"/>
      <c r="B166" s="7"/>
      <c r="C166" s="8"/>
      <c r="D166" s="8"/>
      <c r="E166" s="8"/>
      <c r="F166" s="8"/>
      <c r="G166" s="8"/>
      <c r="H166" s="17"/>
      <c r="I166" s="8"/>
      <c r="J166" s="8"/>
      <c r="K166" s="8"/>
      <c r="L166" s="8"/>
      <c r="M166" s="8"/>
      <c r="N166" s="10"/>
      <c r="O166" s="6"/>
    </row>
    <row r="167" spans="1:15" s="11" customFormat="1" ht="13.5" x14ac:dyDescent="0.25">
      <c r="A167" s="6"/>
      <c r="B167" s="7"/>
      <c r="C167" s="8"/>
      <c r="D167" s="8"/>
      <c r="E167" s="8"/>
      <c r="F167" s="8"/>
      <c r="G167" s="8"/>
      <c r="H167" s="17"/>
      <c r="I167" s="8"/>
      <c r="J167" s="8"/>
      <c r="K167" s="8"/>
      <c r="L167" s="8"/>
      <c r="M167" s="8"/>
      <c r="N167" s="10"/>
      <c r="O167" s="6"/>
    </row>
    <row r="168" spans="1:15" s="11" customFormat="1" ht="13.5" x14ac:dyDescent="0.25">
      <c r="A168" s="6"/>
      <c r="B168" s="7"/>
      <c r="C168" s="8"/>
      <c r="D168" s="8"/>
      <c r="E168" s="8"/>
      <c r="F168" s="8"/>
      <c r="G168" s="8"/>
      <c r="H168" s="17"/>
      <c r="I168" s="8"/>
      <c r="J168" s="8"/>
      <c r="K168" s="8"/>
      <c r="L168" s="8"/>
      <c r="M168" s="8"/>
      <c r="N168" s="10"/>
      <c r="O168" s="6"/>
    </row>
    <row r="169" spans="1:15" s="11" customFormat="1" ht="13.5" x14ac:dyDescent="0.25">
      <c r="A169" s="6"/>
      <c r="B169" s="7"/>
      <c r="C169" s="8"/>
      <c r="D169" s="8"/>
      <c r="E169" s="8"/>
      <c r="F169" s="8"/>
      <c r="G169" s="8"/>
      <c r="H169" s="17"/>
      <c r="I169" s="8"/>
      <c r="J169" s="8"/>
      <c r="K169" s="8"/>
      <c r="L169" s="8"/>
      <c r="M169" s="8"/>
      <c r="N169" s="10"/>
      <c r="O169" s="6"/>
    </row>
    <row r="170" spans="1:15" s="11" customFormat="1" ht="13.5" x14ac:dyDescent="0.25">
      <c r="A170" s="6"/>
      <c r="B170" s="7"/>
      <c r="C170" s="8"/>
      <c r="D170" s="8"/>
      <c r="E170" s="8"/>
      <c r="F170" s="8"/>
      <c r="G170" s="8"/>
      <c r="H170" s="17"/>
      <c r="I170" s="8"/>
      <c r="J170" s="8"/>
      <c r="K170" s="8"/>
      <c r="L170" s="8"/>
      <c r="M170" s="8"/>
      <c r="N170" s="10"/>
      <c r="O170" s="6"/>
    </row>
    <row r="171" spans="1:15" s="11" customFormat="1" ht="13.5" x14ac:dyDescent="0.25">
      <c r="A171" s="6"/>
      <c r="B171" s="7"/>
      <c r="C171" s="8"/>
      <c r="D171" s="8"/>
      <c r="E171" s="8"/>
      <c r="F171" s="8"/>
      <c r="G171" s="8"/>
      <c r="H171" s="17"/>
      <c r="I171" s="8"/>
      <c r="J171" s="8"/>
      <c r="K171" s="8"/>
      <c r="L171" s="8"/>
      <c r="M171" s="8"/>
      <c r="N171" s="10"/>
      <c r="O171" s="6"/>
    </row>
    <row r="172" spans="1:15" s="11" customFormat="1" ht="14.25" thickBot="1" x14ac:dyDescent="0.3">
      <c r="A172" s="6"/>
      <c r="B172" s="7"/>
      <c r="C172" s="8"/>
      <c r="D172" s="8"/>
      <c r="E172" s="8"/>
      <c r="F172" s="8"/>
      <c r="G172" s="8"/>
      <c r="H172" s="17"/>
      <c r="I172" s="8"/>
      <c r="J172" s="8"/>
      <c r="K172" s="8"/>
      <c r="L172" s="8"/>
      <c r="M172" s="8"/>
      <c r="N172" s="10"/>
      <c r="O172" s="6"/>
    </row>
    <row r="173" spans="1:15" s="11" customFormat="1" ht="20.100000000000001" customHeight="1" thickBot="1" x14ac:dyDescent="0.3">
      <c r="A173" s="6"/>
      <c r="B173" s="7"/>
      <c r="C173" s="8"/>
      <c r="D173" s="128" t="s">
        <v>23</v>
      </c>
      <c r="E173" s="129"/>
      <c r="F173" s="129"/>
      <c r="G173" s="129"/>
      <c r="H173" s="129"/>
      <c r="I173" s="129"/>
      <c r="J173" s="130"/>
      <c r="K173" s="9"/>
      <c r="L173" s="9"/>
      <c r="M173" s="8"/>
      <c r="N173" s="10"/>
      <c r="O173" s="6"/>
    </row>
    <row r="174" spans="1:15" s="11" customFormat="1" ht="20.100000000000001" customHeight="1" thickBot="1" x14ac:dyDescent="0.3">
      <c r="A174" s="6"/>
      <c r="B174" s="7"/>
      <c r="C174" s="8"/>
      <c r="D174" s="21">
        <v>1</v>
      </c>
      <c r="E174" s="122" t="str">
        <f>+'[1]ACUM-MAYO'!A173</f>
        <v>ECONOMICA ADMINISTRATIVA</v>
      </c>
      <c r="F174" s="123"/>
      <c r="G174" s="123"/>
      <c r="H174" s="124"/>
      <c r="I174" s="4">
        <v>0</v>
      </c>
      <c r="J174" s="27">
        <f>+I174/I179</f>
        <v>0</v>
      </c>
      <c r="K174" s="32"/>
      <c r="L174" s="81"/>
      <c r="M174" s="8"/>
      <c r="N174" s="10"/>
      <c r="O174" s="6"/>
    </row>
    <row r="175" spans="1:15" s="11" customFormat="1" ht="20.100000000000001" customHeight="1" thickBot="1" x14ac:dyDescent="0.3">
      <c r="A175" s="6"/>
      <c r="B175" s="7"/>
      <c r="C175" s="8"/>
      <c r="D175" s="21">
        <v>2</v>
      </c>
      <c r="E175" s="122" t="str">
        <f>+'[1]ACUM-MAYO'!A174</f>
        <v>TRAMITE</v>
      </c>
      <c r="F175" s="123"/>
      <c r="G175" s="123"/>
      <c r="H175" s="124"/>
      <c r="I175" s="4">
        <v>0</v>
      </c>
      <c r="J175" s="28">
        <f>+I175/I179</f>
        <v>0</v>
      </c>
      <c r="K175" s="32"/>
      <c r="L175" s="81"/>
      <c r="M175" s="8"/>
      <c r="N175" s="10"/>
      <c r="O175" s="6"/>
    </row>
    <row r="176" spans="1:15" s="11" customFormat="1" ht="20.100000000000001" customHeight="1" thickBot="1" x14ac:dyDescent="0.3">
      <c r="A176" s="6"/>
      <c r="B176" s="7"/>
      <c r="C176" s="8"/>
      <c r="D176" s="21">
        <v>3</v>
      </c>
      <c r="E176" s="122" t="str">
        <f>+'[1]ACUM-MAYO'!A175</f>
        <v>SERV. PUB.</v>
      </c>
      <c r="F176" s="123"/>
      <c r="G176" s="123"/>
      <c r="H176" s="124"/>
      <c r="I176" s="30">
        <v>0</v>
      </c>
      <c r="J176" s="28">
        <f>+I176/I179</f>
        <v>0</v>
      </c>
      <c r="K176" s="32"/>
      <c r="L176" s="81"/>
      <c r="M176" s="8"/>
      <c r="N176" s="10"/>
      <c r="O176" s="6"/>
    </row>
    <row r="177" spans="1:15" s="11" customFormat="1" ht="20.100000000000001" customHeight="1" thickBot="1" x14ac:dyDescent="0.3">
      <c r="A177" s="6"/>
      <c r="B177" s="7"/>
      <c r="C177" s="8"/>
      <c r="D177" s="21">
        <v>4</v>
      </c>
      <c r="E177" s="122" t="str">
        <f>+'[1]ACUM-MAYO'!A176</f>
        <v>LEGAL</v>
      </c>
      <c r="F177" s="123"/>
      <c r="G177" s="123"/>
      <c r="H177" s="124"/>
      <c r="I177" s="4">
        <v>1</v>
      </c>
      <c r="J177" s="29">
        <f>+I177/I179</f>
        <v>1</v>
      </c>
      <c r="K177" s="32"/>
      <c r="L177" s="81"/>
      <c r="M177" s="8"/>
      <c r="N177" s="10"/>
      <c r="O177" s="6"/>
    </row>
    <row r="178" spans="1:15" s="11" customFormat="1" ht="20.100000000000001" customHeight="1" thickBot="1" x14ac:dyDescent="0.3">
      <c r="A178" s="6"/>
      <c r="B178" s="7"/>
      <c r="C178" s="8"/>
      <c r="D178" s="33"/>
      <c r="E178" s="34"/>
      <c r="F178" s="34"/>
      <c r="G178" s="34"/>
      <c r="H178" s="34"/>
      <c r="I178" s="34"/>
      <c r="J178" s="34"/>
      <c r="K178" s="34"/>
      <c r="L178" s="24"/>
      <c r="M178" s="8"/>
      <c r="N178" s="10"/>
      <c r="O178" s="6"/>
    </row>
    <row r="179" spans="1:15" s="11" customFormat="1" ht="20.100000000000001" customHeight="1" thickBot="1" x14ac:dyDescent="0.3">
      <c r="A179" s="6"/>
      <c r="B179" s="7"/>
      <c r="C179" s="8"/>
      <c r="D179" s="14"/>
      <c r="E179" s="14"/>
      <c r="F179" s="14"/>
      <c r="G179" s="14"/>
      <c r="H179" s="16" t="s">
        <v>3</v>
      </c>
      <c r="I179" s="16">
        <f>SUM(I174:I177)</f>
        <v>1</v>
      </c>
      <c r="J179" s="31">
        <f>SUM(J174:J177)</f>
        <v>1</v>
      </c>
      <c r="K179" s="35"/>
      <c r="L179" s="90"/>
      <c r="M179" s="8"/>
      <c r="N179" s="10"/>
      <c r="O179" s="6"/>
    </row>
    <row r="180" spans="1:15" s="11" customFormat="1" ht="13.5" x14ac:dyDescent="0.25">
      <c r="A180" s="6"/>
      <c r="B180" s="7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24"/>
      <c r="N180" s="10"/>
      <c r="O180" s="6"/>
    </row>
    <row r="181" spans="1:15" s="11" customFormat="1" ht="13.5" x14ac:dyDescent="0.25">
      <c r="A181" s="6"/>
      <c r="B181" s="7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10"/>
      <c r="O181" s="6"/>
    </row>
    <row r="182" spans="1:15" s="11" customFormat="1" ht="13.5" x14ac:dyDescent="0.25">
      <c r="A182" s="6"/>
      <c r="B182" s="7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10"/>
      <c r="O182" s="6"/>
    </row>
    <row r="183" spans="1:15" s="11" customFormat="1" ht="13.5" x14ac:dyDescent="0.25">
      <c r="A183" s="6"/>
      <c r="B183" s="7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10"/>
      <c r="O183" s="6"/>
    </row>
    <row r="184" spans="1:15" s="11" customFormat="1" ht="13.5" x14ac:dyDescent="0.25">
      <c r="A184" s="6"/>
      <c r="B184" s="7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10"/>
      <c r="O184" s="6"/>
    </row>
    <row r="185" spans="1:15" s="11" customFormat="1" ht="13.5" x14ac:dyDescent="0.25">
      <c r="A185" s="6"/>
      <c r="B185" s="7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10"/>
      <c r="O185" s="6"/>
    </row>
    <row r="186" spans="1:15" s="11" customFormat="1" ht="13.5" x14ac:dyDescent="0.25">
      <c r="A186" s="6"/>
      <c r="B186" s="7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10"/>
      <c r="O186" s="6"/>
    </row>
    <row r="187" spans="1:15" s="11" customFormat="1" ht="13.5" x14ac:dyDescent="0.25">
      <c r="A187" s="6"/>
      <c r="B187" s="7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10"/>
      <c r="O187" s="6"/>
    </row>
    <row r="188" spans="1:15" s="11" customFormat="1" ht="13.5" x14ac:dyDescent="0.25">
      <c r="A188" s="6"/>
      <c r="B188" s="7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10"/>
      <c r="O188" s="6"/>
    </row>
    <row r="189" spans="1:15" s="11" customFormat="1" ht="13.5" x14ac:dyDescent="0.25">
      <c r="A189" s="6"/>
      <c r="B189" s="7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10"/>
      <c r="O189" s="6"/>
    </row>
    <row r="190" spans="1:15" s="11" customFormat="1" ht="13.5" x14ac:dyDescent="0.25">
      <c r="A190" s="6"/>
      <c r="B190" s="7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10"/>
      <c r="O190" s="6"/>
    </row>
    <row r="191" spans="1:15" s="11" customFormat="1" ht="13.5" x14ac:dyDescent="0.25">
      <c r="A191" s="6"/>
      <c r="B191" s="7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10"/>
      <c r="O191" s="6"/>
    </row>
    <row r="192" spans="1:15" s="11" customFormat="1" ht="13.5" x14ac:dyDescent="0.25">
      <c r="A192" s="6"/>
      <c r="B192" s="7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6"/>
      <c r="N192" s="10"/>
      <c r="O192" s="6"/>
    </row>
    <row r="193" spans="1:15" s="11" customFormat="1" ht="13.5" x14ac:dyDescent="0.25">
      <c r="A193" s="6"/>
      <c r="B193" s="7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10"/>
      <c r="O193" s="6"/>
    </row>
    <row r="194" spans="1:15" s="11" customFormat="1" ht="13.5" x14ac:dyDescent="0.25">
      <c r="A194" s="6"/>
      <c r="B194" s="7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10"/>
      <c r="O194" s="6"/>
    </row>
    <row r="195" spans="1:15" s="11" customFormat="1" ht="13.5" x14ac:dyDescent="0.25">
      <c r="A195" s="6"/>
      <c r="B195" s="7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10"/>
      <c r="O195" s="6"/>
    </row>
    <row r="196" spans="1:15" s="11" customFormat="1" ht="13.5" x14ac:dyDescent="0.25">
      <c r="A196" s="6"/>
      <c r="B196" s="7"/>
      <c r="C196" s="8"/>
      <c r="D196" s="24"/>
      <c r="E196" s="24"/>
      <c r="F196" s="24"/>
      <c r="G196" s="76"/>
      <c r="H196" s="17"/>
      <c r="I196" s="8"/>
      <c r="J196" s="8"/>
      <c r="K196" s="8"/>
      <c r="L196" s="8"/>
      <c r="M196" s="8"/>
      <c r="N196" s="10"/>
      <c r="O196" s="6"/>
    </row>
    <row r="197" spans="1:15" s="11" customFormat="1" ht="13.5" x14ac:dyDescent="0.25">
      <c r="A197" s="6"/>
      <c r="B197" s="7"/>
      <c r="C197" s="8"/>
      <c r="D197" s="24"/>
      <c r="E197" s="24"/>
      <c r="F197" s="24"/>
      <c r="G197" s="76"/>
      <c r="H197" s="17"/>
      <c r="I197" s="8"/>
      <c r="J197" s="8"/>
      <c r="K197" s="8"/>
      <c r="L197" s="8"/>
      <c r="M197" s="8"/>
      <c r="N197" s="10"/>
      <c r="O197" s="6"/>
    </row>
    <row r="198" spans="1:15" s="11" customFormat="1" ht="13.5" x14ac:dyDescent="0.25">
      <c r="A198" s="6"/>
      <c r="B198" s="7"/>
      <c r="C198" s="8"/>
      <c r="D198" s="24"/>
      <c r="E198" s="24"/>
      <c r="F198" s="24"/>
      <c r="G198" s="76"/>
      <c r="H198" s="17"/>
      <c r="I198" s="8"/>
      <c r="J198" s="8"/>
      <c r="K198" s="8"/>
      <c r="L198" s="8"/>
      <c r="M198" s="8"/>
      <c r="N198" s="10"/>
      <c r="O198" s="6"/>
    </row>
    <row r="199" spans="1:15" s="11" customFormat="1" ht="14.25" thickBot="1" x14ac:dyDescent="0.3">
      <c r="A199" s="6"/>
      <c r="B199" s="7"/>
      <c r="C199" s="8"/>
      <c r="D199" s="24"/>
      <c r="E199" s="24"/>
      <c r="F199" s="24"/>
      <c r="G199" s="76"/>
      <c r="H199" s="17"/>
      <c r="I199" s="8"/>
      <c r="J199" s="8"/>
      <c r="K199" s="8"/>
      <c r="L199" s="8"/>
      <c r="M199" s="8"/>
      <c r="N199" s="10"/>
      <c r="O199" s="6"/>
    </row>
    <row r="200" spans="1:15" s="11" customFormat="1" ht="20.100000000000001" customHeight="1" thickBot="1" x14ac:dyDescent="0.3">
      <c r="A200" s="6"/>
      <c r="B200" s="7"/>
      <c r="C200" s="8"/>
      <c r="D200" s="128" t="s">
        <v>24</v>
      </c>
      <c r="E200" s="129"/>
      <c r="F200" s="129"/>
      <c r="G200" s="129"/>
      <c r="H200" s="129"/>
      <c r="I200" s="129"/>
      <c r="J200" s="130"/>
      <c r="K200" s="9"/>
      <c r="L200" s="9"/>
      <c r="M200" s="8"/>
      <c r="N200" s="10"/>
      <c r="O200" s="6"/>
    </row>
    <row r="201" spans="1:15" s="11" customFormat="1" ht="20.100000000000001" customHeight="1" thickBot="1" x14ac:dyDescent="0.3">
      <c r="A201" s="6"/>
      <c r="B201" s="7"/>
      <c r="C201" s="8"/>
      <c r="D201" s="21">
        <v>1</v>
      </c>
      <c r="E201" s="36" t="s">
        <v>29</v>
      </c>
      <c r="F201" s="3"/>
      <c r="G201" s="3"/>
      <c r="H201" s="37"/>
      <c r="I201" s="4">
        <v>1</v>
      </c>
      <c r="J201" s="27">
        <f>+I201/I206</f>
        <v>1</v>
      </c>
      <c r="K201" s="81"/>
      <c r="L201" s="81"/>
      <c r="M201" s="8"/>
      <c r="N201" s="10"/>
      <c r="O201" s="6"/>
    </row>
    <row r="202" spans="1:15" s="11" customFormat="1" ht="20.100000000000001" customHeight="1" thickBot="1" x14ac:dyDescent="0.3">
      <c r="A202" s="6"/>
      <c r="B202" s="7"/>
      <c r="C202" s="8"/>
      <c r="D202" s="21">
        <v>2</v>
      </c>
      <c r="E202" s="36" t="str">
        <f>+'[1]ACUM-MAYO'!A187</f>
        <v>CORREO ELECTRONICO</v>
      </c>
      <c r="F202" s="3"/>
      <c r="G202" s="3"/>
      <c r="H202" s="37"/>
      <c r="I202" s="4">
        <v>0</v>
      </c>
      <c r="J202" s="27">
        <f>+I202/I206</f>
        <v>0</v>
      </c>
      <c r="K202" s="81"/>
      <c r="L202" s="81"/>
      <c r="M202" s="8"/>
      <c r="N202" s="10"/>
      <c r="O202" s="6"/>
    </row>
    <row r="203" spans="1:15" s="11" customFormat="1" ht="20.100000000000001" customHeight="1" thickBot="1" x14ac:dyDescent="0.3">
      <c r="A203" s="6"/>
      <c r="B203" s="7"/>
      <c r="C203" s="8"/>
      <c r="D203" s="21">
        <v>3</v>
      </c>
      <c r="E203" s="36" t="str">
        <f>+'[1]ACUM-MAYO'!A188</f>
        <v>NOTIFICACIÓN PERSONAL</v>
      </c>
      <c r="F203" s="3"/>
      <c r="G203" s="3"/>
      <c r="H203" s="37"/>
      <c r="I203" s="4">
        <v>0</v>
      </c>
      <c r="J203" s="27">
        <f>+I203/I206</f>
        <v>0</v>
      </c>
      <c r="K203" s="81"/>
      <c r="L203" s="81"/>
      <c r="M203" s="8"/>
      <c r="N203" s="10"/>
      <c r="O203" s="6"/>
    </row>
    <row r="204" spans="1:15" s="11" customFormat="1" ht="20.100000000000001" customHeight="1" thickBot="1" x14ac:dyDescent="0.3">
      <c r="A204" s="6"/>
      <c r="B204" s="7"/>
      <c r="C204" s="8"/>
      <c r="D204" s="21">
        <v>4</v>
      </c>
      <c r="E204" s="36" t="str">
        <f>+'[1]ACUM-MAYO'!A189</f>
        <v>LISTAS</v>
      </c>
      <c r="F204" s="3"/>
      <c r="G204" s="47"/>
      <c r="H204" s="48"/>
      <c r="I204" s="4">
        <v>0</v>
      </c>
      <c r="J204" s="46">
        <f>+I204/I206</f>
        <v>0</v>
      </c>
      <c r="K204" s="81"/>
      <c r="L204" s="81"/>
      <c r="M204" s="8"/>
      <c r="N204" s="10"/>
      <c r="O204" s="6"/>
    </row>
    <row r="205" spans="1:15" s="11" customFormat="1" ht="20.100000000000001" customHeight="1" thickBot="1" x14ac:dyDescent="0.3">
      <c r="A205" s="6"/>
      <c r="B205" s="7"/>
      <c r="C205" s="8"/>
      <c r="D205" s="14"/>
      <c r="E205" s="14"/>
      <c r="F205" s="14"/>
      <c r="G205" s="14"/>
      <c r="H205" s="14"/>
      <c r="I205" s="14"/>
      <c r="J205" s="14"/>
      <c r="K205" s="8"/>
      <c r="L205" s="8"/>
      <c r="M205" s="8"/>
      <c r="N205" s="10"/>
      <c r="O205" s="6"/>
    </row>
    <row r="206" spans="1:15" s="11" customFormat="1" ht="20.100000000000001" customHeight="1" thickBot="1" x14ac:dyDescent="0.3">
      <c r="A206" s="6"/>
      <c r="B206" s="7"/>
      <c r="C206" s="8"/>
      <c r="D206" s="14"/>
      <c r="E206" s="34"/>
      <c r="F206" s="34"/>
      <c r="G206" s="34"/>
      <c r="H206" s="16" t="s">
        <v>3</v>
      </c>
      <c r="I206" s="16">
        <f>SUM(I201:I204)</f>
        <v>1</v>
      </c>
      <c r="J206" s="31">
        <f>SUM(J201:J205)</f>
        <v>1</v>
      </c>
      <c r="K206" s="90"/>
      <c r="L206" s="90"/>
      <c r="M206" s="8"/>
      <c r="N206" s="10"/>
      <c r="O206" s="6"/>
    </row>
    <row r="207" spans="1:15" s="11" customFormat="1" ht="13.5" x14ac:dyDescent="0.25">
      <c r="A207" s="6"/>
      <c r="B207" s="7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10"/>
      <c r="O207" s="6"/>
    </row>
    <row r="208" spans="1:15" s="11" customFormat="1" ht="13.5" x14ac:dyDescent="0.25">
      <c r="A208" s="6"/>
      <c r="B208" s="7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10"/>
      <c r="O208" s="6"/>
    </row>
    <row r="209" spans="1:15" s="11" customFormat="1" ht="13.5" x14ac:dyDescent="0.25">
      <c r="A209" s="6"/>
      <c r="B209" s="7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10"/>
      <c r="O209" s="6"/>
    </row>
    <row r="210" spans="1:15" s="11" customFormat="1" ht="13.5" x14ac:dyDescent="0.25">
      <c r="A210" s="6"/>
      <c r="B210" s="7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10"/>
      <c r="O210" s="6"/>
    </row>
    <row r="211" spans="1:15" s="11" customFormat="1" ht="13.5" x14ac:dyDescent="0.25">
      <c r="A211" s="6"/>
      <c r="B211" s="7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10"/>
      <c r="O211" s="6"/>
    </row>
    <row r="212" spans="1:15" s="11" customFormat="1" ht="13.5" x14ac:dyDescent="0.25">
      <c r="A212" s="6"/>
      <c r="B212" s="7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10"/>
      <c r="O212" s="6"/>
    </row>
    <row r="213" spans="1:15" s="11" customFormat="1" ht="13.5" x14ac:dyDescent="0.25">
      <c r="A213" s="6"/>
      <c r="B213" s="7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10"/>
      <c r="O213" s="6"/>
    </row>
    <row r="214" spans="1:15" s="11" customFormat="1" ht="13.5" x14ac:dyDescent="0.25">
      <c r="A214" s="6"/>
      <c r="B214" s="7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10"/>
      <c r="O214" s="6"/>
    </row>
    <row r="215" spans="1:15" s="11" customFormat="1" ht="13.5" x14ac:dyDescent="0.25">
      <c r="A215" s="6"/>
      <c r="B215" s="7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10"/>
      <c r="O215" s="6"/>
    </row>
    <row r="216" spans="1:15" s="11" customFormat="1" ht="13.5" x14ac:dyDescent="0.25">
      <c r="A216" s="6"/>
      <c r="B216" s="7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10"/>
      <c r="O216" s="6"/>
    </row>
    <row r="217" spans="1:15" s="11" customFormat="1" ht="13.5" x14ac:dyDescent="0.25">
      <c r="A217" s="6"/>
      <c r="B217" s="7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10"/>
      <c r="O217" s="6"/>
    </row>
    <row r="218" spans="1:15" s="11" customFormat="1" ht="13.5" x14ac:dyDescent="0.25">
      <c r="A218" s="6"/>
      <c r="B218" s="7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10"/>
      <c r="O218" s="6"/>
    </row>
    <row r="219" spans="1:15" s="11" customFormat="1" ht="13.5" x14ac:dyDescent="0.25">
      <c r="A219" s="6"/>
      <c r="B219" s="7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10"/>
      <c r="O219" s="6"/>
    </row>
    <row r="220" spans="1:15" s="11" customFormat="1" ht="13.5" x14ac:dyDescent="0.25">
      <c r="A220" s="6"/>
      <c r="B220" s="7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10"/>
      <c r="O220" s="6"/>
    </row>
    <row r="221" spans="1:15" s="11" customFormat="1" ht="13.5" x14ac:dyDescent="0.25">
      <c r="A221" s="6"/>
      <c r="B221" s="7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10"/>
      <c r="O221" s="6"/>
    </row>
    <row r="222" spans="1:15" s="11" customFormat="1" ht="13.5" x14ac:dyDescent="0.25">
      <c r="A222" s="6"/>
      <c r="B222" s="7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10"/>
      <c r="O222" s="6"/>
    </row>
    <row r="223" spans="1:15" s="11" customFormat="1" ht="13.5" x14ac:dyDescent="0.25">
      <c r="A223" s="6"/>
      <c r="B223" s="7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10"/>
      <c r="O223" s="6"/>
    </row>
    <row r="224" spans="1:15" s="11" customFormat="1" ht="14.25" thickBot="1" x14ac:dyDescent="0.3">
      <c r="A224" s="6"/>
      <c r="B224" s="7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10"/>
      <c r="O224" s="6"/>
    </row>
    <row r="225" spans="1:15" s="11" customFormat="1" ht="20.100000000000001" customHeight="1" thickBot="1" x14ac:dyDescent="0.3">
      <c r="A225" s="6"/>
      <c r="B225" s="7"/>
      <c r="C225" s="8"/>
      <c r="D225" s="119" t="s">
        <v>32</v>
      </c>
      <c r="E225" s="120"/>
      <c r="F225" s="120"/>
      <c r="G225" s="120"/>
      <c r="H225" s="121"/>
      <c r="I225" s="8"/>
      <c r="J225" s="8"/>
      <c r="K225" s="8"/>
      <c r="L225" s="8"/>
      <c r="M225" s="8"/>
      <c r="N225" s="10"/>
      <c r="O225" s="6"/>
    </row>
    <row r="226" spans="1:15" s="11" customFormat="1" ht="20.100000000000001" customHeight="1" x14ac:dyDescent="0.25">
      <c r="A226" s="6"/>
      <c r="B226" s="7"/>
      <c r="C226" s="8"/>
      <c r="D226" s="38">
        <v>1</v>
      </c>
      <c r="E226" s="137" t="s">
        <v>25</v>
      </c>
      <c r="F226" s="137"/>
      <c r="G226" s="137"/>
      <c r="H226" s="39">
        <v>0</v>
      </c>
      <c r="I226" s="8"/>
      <c r="J226" s="8"/>
      <c r="K226" s="8"/>
      <c r="L226" s="8"/>
      <c r="M226" s="8"/>
      <c r="N226" s="10"/>
      <c r="O226" s="6"/>
    </row>
    <row r="227" spans="1:15" s="11" customFormat="1" ht="20.100000000000001" customHeight="1" x14ac:dyDescent="0.25">
      <c r="A227" s="6"/>
      <c r="B227" s="7"/>
      <c r="C227" s="8"/>
      <c r="D227" s="40">
        <v>2</v>
      </c>
      <c r="E227" s="138" t="s">
        <v>26</v>
      </c>
      <c r="F227" s="138"/>
      <c r="G227" s="138"/>
      <c r="H227" s="41">
        <v>0</v>
      </c>
      <c r="I227" s="8"/>
      <c r="J227" s="8"/>
      <c r="K227" s="8"/>
      <c r="L227" s="8"/>
      <c r="M227" s="8"/>
      <c r="N227" s="10"/>
      <c r="O227" s="6"/>
    </row>
    <row r="228" spans="1:15" s="11" customFormat="1" ht="20.100000000000001" customHeight="1" x14ac:dyDescent="0.25">
      <c r="A228" s="6"/>
      <c r="B228" s="7"/>
      <c r="C228" s="8"/>
      <c r="D228" s="40">
        <v>3</v>
      </c>
      <c r="E228" s="138" t="s">
        <v>27</v>
      </c>
      <c r="F228" s="138"/>
      <c r="G228" s="138"/>
      <c r="H228" s="41">
        <v>0</v>
      </c>
      <c r="I228" s="8"/>
      <c r="J228" s="8"/>
      <c r="K228" s="8"/>
      <c r="L228" s="8"/>
      <c r="M228" s="8"/>
      <c r="N228" s="10"/>
      <c r="O228" s="6"/>
    </row>
    <row r="229" spans="1:15" s="11" customFormat="1" ht="20.100000000000001" customHeight="1" x14ac:dyDescent="0.25">
      <c r="A229" s="6"/>
      <c r="B229" s="7"/>
      <c r="C229" s="53"/>
      <c r="D229" s="40">
        <v>4</v>
      </c>
      <c r="E229" s="138" t="s">
        <v>28</v>
      </c>
      <c r="F229" s="138"/>
      <c r="G229" s="138"/>
      <c r="H229" s="41">
        <v>1</v>
      </c>
      <c r="I229" s="8"/>
      <c r="J229" s="8"/>
      <c r="K229" s="8"/>
      <c r="L229" s="8"/>
      <c r="M229" s="8"/>
      <c r="N229" s="10"/>
      <c r="O229" s="93"/>
    </row>
    <row r="230" spans="1:15" s="11" customFormat="1" ht="20.100000000000001" customHeight="1" thickBot="1" x14ac:dyDescent="0.3">
      <c r="A230" s="6"/>
      <c r="B230" s="7"/>
      <c r="C230" s="53"/>
      <c r="D230" s="42">
        <v>5</v>
      </c>
      <c r="E230" s="139" t="s">
        <v>31</v>
      </c>
      <c r="F230" s="139"/>
      <c r="G230" s="139"/>
      <c r="H230" s="43">
        <v>0</v>
      </c>
      <c r="I230" s="8"/>
      <c r="J230" s="8"/>
      <c r="K230" s="8"/>
      <c r="L230" s="8"/>
      <c r="M230" s="8"/>
      <c r="N230" s="10"/>
      <c r="O230" s="93"/>
    </row>
    <row r="231" spans="1:15" s="11" customFormat="1" ht="20.100000000000001" customHeight="1" thickBot="1" x14ac:dyDescent="0.3">
      <c r="A231" s="6"/>
      <c r="B231" s="7"/>
      <c r="C231" s="53"/>
      <c r="D231" s="131" t="s">
        <v>3</v>
      </c>
      <c r="E231" s="132"/>
      <c r="F231" s="132"/>
      <c r="G231" s="133"/>
      <c r="H231" s="44">
        <f>SUM(H226:H230)</f>
        <v>1</v>
      </c>
      <c r="I231" s="8"/>
      <c r="J231" s="8"/>
      <c r="K231" s="8"/>
      <c r="L231" s="8"/>
      <c r="M231" s="8"/>
      <c r="N231" s="10"/>
      <c r="O231" s="93"/>
    </row>
    <row r="232" spans="1:15" s="11" customFormat="1" ht="15.75" customHeight="1" thickBot="1" x14ac:dyDescent="0.3">
      <c r="A232" s="6"/>
      <c r="B232" s="59"/>
      <c r="C232" s="54"/>
      <c r="D232" s="60"/>
      <c r="E232" s="60"/>
      <c r="F232" s="60"/>
      <c r="G232" s="60"/>
      <c r="H232" s="60"/>
      <c r="I232" s="60"/>
      <c r="J232" s="60"/>
      <c r="K232" s="60"/>
      <c r="L232" s="60"/>
      <c r="M232" s="60"/>
      <c r="N232" s="61"/>
      <c r="O232" s="93"/>
    </row>
    <row r="233" spans="1:15" s="11" customFormat="1" ht="15.75" customHeight="1" thickBot="1" x14ac:dyDescent="0.3">
      <c r="A233" s="6"/>
      <c r="B233" s="134"/>
      <c r="C233" s="135"/>
      <c r="D233" s="135"/>
      <c r="E233" s="135"/>
      <c r="F233" s="135"/>
      <c r="G233" s="135"/>
      <c r="H233" s="135"/>
      <c r="I233" s="135"/>
      <c r="J233" s="135"/>
      <c r="K233" s="135"/>
      <c r="L233" s="135"/>
      <c r="M233" s="135"/>
      <c r="N233" s="136"/>
      <c r="O233" s="93"/>
    </row>
    <row r="234" spans="1:15" s="11" customFormat="1" ht="15.75" customHeight="1" x14ac:dyDescent="0.25">
      <c r="A234" s="6"/>
      <c r="B234" s="56"/>
      <c r="C234" s="55"/>
      <c r="D234" s="57"/>
      <c r="E234" s="57"/>
      <c r="F234" s="57"/>
      <c r="G234" s="57"/>
      <c r="H234" s="57"/>
      <c r="I234" s="57"/>
      <c r="J234" s="57"/>
      <c r="K234" s="57"/>
      <c r="L234" s="57"/>
      <c r="M234" s="57"/>
      <c r="N234" s="58"/>
      <c r="O234" s="93"/>
    </row>
    <row r="235" spans="1:15" s="11" customFormat="1" ht="15.75" customHeight="1" x14ac:dyDescent="0.25">
      <c r="A235" s="6"/>
      <c r="B235" s="7"/>
      <c r="C235" s="53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10"/>
      <c r="O235" s="93"/>
    </row>
    <row r="236" spans="1:15" s="11" customFormat="1" ht="15.75" customHeight="1" x14ac:dyDescent="0.25">
      <c r="A236" s="6"/>
      <c r="B236" s="7"/>
      <c r="C236" s="53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10"/>
      <c r="O236" s="93"/>
    </row>
    <row r="237" spans="1:15" s="11" customFormat="1" ht="15.75" customHeight="1" x14ac:dyDescent="0.25">
      <c r="A237" s="6"/>
      <c r="B237" s="7"/>
      <c r="C237" s="53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10"/>
      <c r="O237" s="93"/>
    </row>
    <row r="238" spans="1:15" s="11" customFormat="1" ht="13.5" x14ac:dyDescent="0.25">
      <c r="A238" s="6"/>
      <c r="B238" s="7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10"/>
      <c r="O238" s="6"/>
    </row>
    <row r="239" spans="1:15" s="11" customFormat="1" ht="13.5" x14ac:dyDescent="0.25">
      <c r="A239" s="6"/>
      <c r="B239" s="7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10"/>
      <c r="O239" s="6"/>
    </row>
    <row r="240" spans="1:15" s="11" customFormat="1" ht="13.5" x14ac:dyDescent="0.25">
      <c r="A240" s="6"/>
      <c r="B240" s="7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10"/>
      <c r="O240" s="6"/>
    </row>
    <row r="241" spans="1:15" s="11" customFormat="1" ht="13.5" x14ac:dyDescent="0.25">
      <c r="A241" s="6"/>
      <c r="B241" s="7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10"/>
      <c r="O241" s="6"/>
    </row>
    <row r="242" spans="1:15" s="11" customFormat="1" ht="24" customHeight="1" x14ac:dyDescent="0.25">
      <c r="A242" s="6"/>
      <c r="B242" s="7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94"/>
      <c r="O242" s="95"/>
    </row>
    <row r="243" spans="1:15" s="11" customFormat="1" ht="13.5" x14ac:dyDescent="0.25">
      <c r="A243" s="6"/>
      <c r="B243" s="7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10"/>
      <c r="O243" s="6"/>
    </row>
    <row r="244" spans="1:15" s="11" customFormat="1" ht="13.5" x14ac:dyDescent="0.25">
      <c r="A244" s="6"/>
      <c r="B244" s="7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10"/>
      <c r="O244" s="6"/>
    </row>
    <row r="245" spans="1:15" s="11" customFormat="1" ht="13.5" x14ac:dyDescent="0.25">
      <c r="A245" s="6"/>
      <c r="B245" s="7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10"/>
      <c r="O245" s="6"/>
    </row>
    <row r="246" spans="1:15" s="11" customFormat="1" ht="13.5" x14ac:dyDescent="0.25">
      <c r="A246" s="6"/>
      <c r="B246" s="7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10"/>
      <c r="O246" s="6"/>
    </row>
    <row r="247" spans="1:15" s="11" customFormat="1" ht="13.5" x14ac:dyDescent="0.25">
      <c r="A247" s="6"/>
      <c r="B247" s="7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10"/>
      <c r="O247" s="6"/>
    </row>
    <row r="248" spans="1:15" s="11" customFormat="1" ht="13.5" x14ac:dyDescent="0.25">
      <c r="A248" s="6"/>
      <c r="B248" s="7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10"/>
      <c r="O248" s="6"/>
    </row>
    <row r="249" spans="1:15" s="11" customFormat="1" ht="13.5" x14ac:dyDescent="0.25">
      <c r="A249" s="6"/>
      <c r="B249" s="7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10"/>
      <c r="O249" s="6"/>
    </row>
    <row r="250" spans="1:15" s="11" customFormat="1" ht="13.5" x14ac:dyDescent="0.25">
      <c r="A250" s="6"/>
      <c r="B250" s="7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10"/>
      <c r="O250" s="6"/>
    </row>
    <row r="251" spans="1:15" s="11" customFormat="1" ht="14.25" thickBot="1" x14ac:dyDescent="0.3">
      <c r="A251" s="6"/>
      <c r="B251" s="59"/>
      <c r="C251" s="60"/>
      <c r="D251" s="60"/>
      <c r="E251" s="60"/>
      <c r="F251" s="60"/>
      <c r="G251" s="60"/>
      <c r="H251" s="60"/>
      <c r="I251" s="60"/>
      <c r="J251" s="60"/>
      <c r="K251" s="60"/>
      <c r="L251" s="60"/>
      <c r="M251" s="60"/>
      <c r="N251" s="61"/>
      <c r="O251" s="6"/>
    </row>
    <row r="252" spans="1:1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</row>
  </sheetData>
  <mergeCells count="51">
    <mergeCell ref="B13:N13"/>
    <mergeCell ref="B14:N14"/>
    <mergeCell ref="E176:H176"/>
    <mergeCell ref="E177:H177"/>
    <mergeCell ref="D200:J200"/>
    <mergeCell ref="E128:I128"/>
    <mergeCell ref="C20:F20"/>
    <mergeCell ref="H20:L20"/>
    <mergeCell ref="D43:K43"/>
    <mergeCell ref="D91:J91"/>
    <mergeCell ref="E94:H94"/>
    <mergeCell ref="D101:J101"/>
    <mergeCell ref="E122:J122"/>
    <mergeCell ref="E123:I123"/>
    <mergeCell ref="E127:J127"/>
    <mergeCell ref="E57:I57"/>
    <mergeCell ref="D231:G231"/>
    <mergeCell ref="B233:N233"/>
    <mergeCell ref="E226:G226"/>
    <mergeCell ref="E227:G227"/>
    <mergeCell ref="E228:G228"/>
    <mergeCell ref="E229:G229"/>
    <mergeCell ref="E230:G230"/>
    <mergeCell ref="D225:H225"/>
    <mergeCell ref="E175:H175"/>
    <mergeCell ref="E132:J132"/>
    <mergeCell ref="E133:I133"/>
    <mergeCell ref="E137:J137"/>
    <mergeCell ref="E138:I138"/>
    <mergeCell ref="D144:J144"/>
    <mergeCell ref="E145:H145"/>
    <mergeCell ref="E146:H146"/>
    <mergeCell ref="E147:H147"/>
    <mergeCell ref="E148:H148"/>
    <mergeCell ref="D173:J173"/>
    <mergeCell ref="E174:H174"/>
    <mergeCell ref="E58:I58"/>
    <mergeCell ref="E59:I59"/>
    <mergeCell ref="E44:I44"/>
    <mergeCell ref="E45:I45"/>
    <mergeCell ref="E46:I46"/>
    <mergeCell ref="E47:I47"/>
    <mergeCell ref="E48:I48"/>
    <mergeCell ref="E49:I49"/>
    <mergeCell ref="E55:I55"/>
    <mergeCell ref="E56:I56"/>
    <mergeCell ref="E50:I50"/>
    <mergeCell ref="E51:I51"/>
    <mergeCell ref="E52:I52"/>
    <mergeCell ref="E53:I53"/>
    <mergeCell ref="E54:I54"/>
  </mergeCells>
  <pageMargins left="0.25" right="0.25" top="0.75" bottom="0.75" header="0.3" footer="0.3"/>
  <pageSetup scale="5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C6288-58DD-44C6-9C5C-832A3AE34FB2}">
  <sheetPr>
    <pageSetUpPr fitToPage="1"/>
  </sheetPr>
  <dimension ref="A1:O252"/>
  <sheetViews>
    <sheetView zoomScaleNormal="100" workbookViewId="0">
      <selection activeCell="C20" sqref="C20:F20"/>
    </sheetView>
  </sheetViews>
  <sheetFormatPr baseColWidth="10" defaultColWidth="11.42578125" defaultRowHeight="15" x14ac:dyDescent="0.25"/>
  <cols>
    <col min="1" max="1" width="8.7109375" style="1" customWidth="1"/>
    <col min="2" max="2" width="11.42578125" style="1"/>
    <col min="3" max="6" width="15.7109375" style="1" customWidth="1"/>
    <col min="7" max="7" width="25.7109375" style="1" customWidth="1"/>
    <col min="8" max="12" width="15.7109375" style="1" customWidth="1"/>
    <col min="13" max="14" width="11.42578125" style="1"/>
    <col min="15" max="15" width="8.7109375" style="1" customWidth="1"/>
    <col min="16" max="16384" width="11.42578125" style="1"/>
  </cols>
  <sheetData>
    <row r="1" spans="1:15" s="11" customFormat="1" ht="14.25" thickBot="1" x14ac:dyDescent="0.3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s="11" customFormat="1" ht="13.5" x14ac:dyDescent="0.25">
      <c r="A2" s="6"/>
      <c r="B2" s="56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8"/>
      <c r="O2" s="6"/>
    </row>
    <row r="3" spans="1:15" s="11" customFormat="1" ht="13.5" x14ac:dyDescent="0.25">
      <c r="A3" s="6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10"/>
      <c r="O3" s="6"/>
    </row>
    <row r="4" spans="1:15" s="11" customFormat="1" ht="13.5" x14ac:dyDescent="0.25">
      <c r="A4" s="6"/>
      <c r="B4" s="7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10"/>
      <c r="O4" s="6"/>
    </row>
    <row r="5" spans="1:15" s="11" customFormat="1" ht="13.5" x14ac:dyDescent="0.25">
      <c r="A5" s="6"/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10"/>
      <c r="O5" s="6"/>
    </row>
    <row r="6" spans="1:15" s="11" customFormat="1" ht="13.5" x14ac:dyDescent="0.25">
      <c r="A6" s="6"/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10"/>
      <c r="O6" s="6"/>
    </row>
    <row r="7" spans="1:15" s="11" customFormat="1" ht="13.5" x14ac:dyDescent="0.25">
      <c r="A7" s="6"/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10"/>
      <c r="O7" s="6"/>
    </row>
    <row r="8" spans="1:15" s="11" customFormat="1" ht="13.5" x14ac:dyDescent="0.25">
      <c r="A8" s="6"/>
      <c r="B8" s="7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0"/>
      <c r="O8" s="6"/>
    </row>
    <row r="9" spans="1:15" s="11" customFormat="1" ht="13.5" x14ac:dyDescent="0.25">
      <c r="A9" s="6"/>
      <c r="B9" s="7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10"/>
      <c r="O9" s="6"/>
    </row>
    <row r="10" spans="1:15" s="11" customFormat="1" ht="13.5" x14ac:dyDescent="0.25">
      <c r="A10" s="6"/>
      <c r="B10" s="7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10"/>
      <c r="O10" s="6"/>
    </row>
    <row r="11" spans="1:15" s="11" customFormat="1" ht="14.25" thickBot="1" x14ac:dyDescent="0.3">
      <c r="A11" s="6"/>
      <c r="B11" s="59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1"/>
      <c r="O11" s="6"/>
    </row>
    <row r="12" spans="1:15" s="11" customFormat="1" ht="14.25" thickBot="1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pans="1:15" s="11" customFormat="1" ht="50.25" customHeight="1" x14ac:dyDescent="0.25">
      <c r="A13" s="6"/>
      <c r="B13" s="140" t="s">
        <v>34</v>
      </c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2"/>
      <c r="O13" s="6"/>
    </row>
    <row r="14" spans="1:15" s="11" customFormat="1" ht="43.5" customHeight="1" thickBot="1" x14ac:dyDescent="0.3">
      <c r="A14" s="6"/>
      <c r="B14" s="143" t="s">
        <v>36</v>
      </c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5"/>
      <c r="O14" s="6"/>
    </row>
    <row r="15" spans="1:15" s="11" customFormat="1" ht="13.5" x14ac:dyDescent="0.25">
      <c r="A15" s="6"/>
      <c r="B15" s="56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8"/>
      <c r="O15" s="6"/>
    </row>
    <row r="16" spans="1:15" s="11" customFormat="1" ht="13.5" x14ac:dyDescent="0.25">
      <c r="A16" s="6"/>
      <c r="B16" s="7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10"/>
      <c r="O16" s="6"/>
    </row>
    <row r="17" spans="1:15" s="11" customFormat="1" ht="13.5" x14ac:dyDescent="0.25">
      <c r="A17" s="6"/>
      <c r="B17" s="7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10"/>
      <c r="O17" s="6"/>
    </row>
    <row r="18" spans="1:15" s="11" customFormat="1" ht="13.5" x14ac:dyDescent="0.25">
      <c r="A18" s="6"/>
      <c r="B18" s="7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10"/>
      <c r="O18" s="6"/>
    </row>
    <row r="19" spans="1:15" s="11" customFormat="1" ht="14.25" thickBot="1" x14ac:dyDescent="0.3">
      <c r="A19" s="6"/>
      <c r="B19" s="7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10"/>
      <c r="O19" s="6"/>
    </row>
    <row r="20" spans="1:15" s="11" customFormat="1" ht="20.100000000000001" customHeight="1" thickBot="1" x14ac:dyDescent="0.3">
      <c r="A20" s="6"/>
      <c r="B20" s="7"/>
      <c r="C20" s="128" t="s">
        <v>0</v>
      </c>
      <c r="D20" s="129"/>
      <c r="E20" s="129"/>
      <c r="F20" s="130"/>
      <c r="G20" s="62"/>
      <c r="H20" s="128" t="s">
        <v>33</v>
      </c>
      <c r="I20" s="129"/>
      <c r="J20" s="129"/>
      <c r="K20" s="129"/>
      <c r="L20" s="130"/>
      <c r="M20" s="62"/>
      <c r="N20" s="10"/>
      <c r="O20" s="6"/>
    </row>
    <row r="21" spans="1:15" s="69" customFormat="1" ht="20.100000000000001" customHeight="1" thickBot="1" x14ac:dyDescent="0.3">
      <c r="A21" s="63"/>
      <c r="B21" s="64"/>
      <c r="C21" s="65" t="s">
        <v>29</v>
      </c>
      <c r="D21" s="66" t="s">
        <v>1</v>
      </c>
      <c r="E21" s="67" t="s">
        <v>2</v>
      </c>
      <c r="F21" s="65" t="s">
        <v>3</v>
      </c>
      <c r="G21" s="68"/>
      <c r="H21" s="67" t="s">
        <v>4</v>
      </c>
      <c r="I21" s="67" t="s">
        <v>5</v>
      </c>
      <c r="J21" s="65" t="s">
        <v>6</v>
      </c>
      <c r="K21" s="65" t="s">
        <v>7</v>
      </c>
      <c r="L21" s="65" t="s">
        <v>3</v>
      </c>
      <c r="M21" s="68"/>
      <c r="N21" s="10"/>
      <c r="O21" s="63"/>
    </row>
    <row r="22" spans="1:15" s="11" customFormat="1" ht="20.100000000000001" customHeight="1" thickBot="1" x14ac:dyDescent="0.3">
      <c r="A22" s="6"/>
      <c r="B22" s="7"/>
      <c r="C22" s="70">
        <v>1</v>
      </c>
      <c r="D22" s="71">
        <v>0</v>
      </c>
      <c r="E22" s="71">
        <v>0</v>
      </c>
      <c r="F22" s="16">
        <f>SUM(C22:E22)</f>
        <v>1</v>
      </c>
      <c r="G22" s="14"/>
      <c r="H22" s="70">
        <v>1</v>
      </c>
      <c r="I22" s="70">
        <v>0</v>
      </c>
      <c r="J22" s="70">
        <v>0</v>
      </c>
      <c r="K22" s="70">
        <v>0</v>
      </c>
      <c r="L22" s="16">
        <f>SUM(H22:K22)</f>
        <v>1</v>
      </c>
      <c r="M22" s="8"/>
      <c r="N22" s="10"/>
      <c r="O22" s="6"/>
    </row>
    <row r="23" spans="1:15" s="11" customFormat="1" ht="20.100000000000001" customHeight="1" thickBot="1" x14ac:dyDescent="0.3">
      <c r="A23" s="6"/>
      <c r="B23" s="7"/>
      <c r="C23" s="72">
        <f>C22/F22</f>
        <v>1</v>
      </c>
      <c r="D23" s="72">
        <f>D22/F22</f>
        <v>0</v>
      </c>
      <c r="E23" s="72">
        <f>E22/F22</f>
        <v>0</v>
      </c>
      <c r="F23" s="31">
        <f>SUM(C23:E23)</f>
        <v>1</v>
      </c>
      <c r="G23" s="14"/>
      <c r="H23" s="73">
        <f>H22/L22</f>
        <v>1</v>
      </c>
      <c r="I23" s="73">
        <f>I22/L22</f>
        <v>0</v>
      </c>
      <c r="J23" s="73">
        <f>J22/L22</f>
        <v>0</v>
      </c>
      <c r="K23" s="73">
        <f>K22/L22</f>
        <v>0</v>
      </c>
      <c r="L23" s="73">
        <f>SUM(H23:K23)</f>
        <v>1</v>
      </c>
      <c r="M23" s="8"/>
      <c r="N23" s="10"/>
      <c r="O23" s="6"/>
    </row>
    <row r="24" spans="1:15" s="11" customFormat="1" ht="13.5" x14ac:dyDescent="0.25">
      <c r="A24" s="6"/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10"/>
      <c r="O24" s="6"/>
    </row>
    <row r="25" spans="1:15" s="11" customFormat="1" ht="13.5" x14ac:dyDescent="0.25">
      <c r="A25" s="6"/>
      <c r="B25" s="7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10"/>
      <c r="O25" s="6"/>
    </row>
    <row r="26" spans="1:15" s="11" customFormat="1" ht="13.5" x14ac:dyDescent="0.25">
      <c r="A26" s="6"/>
      <c r="B26" s="7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10"/>
      <c r="O26" s="6"/>
    </row>
    <row r="27" spans="1:15" s="11" customFormat="1" ht="13.5" x14ac:dyDescent="0.25">
      <c r="A27" s="6"/>
      <c r="B27" s="7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10"/>
      <c r="O27" s="6"/>
    </row>
    <row r="28" spans="1:15" s="11" customFormat="1" ht="13.5" x14ac:dyDescent="0.25">
      <c r="A28" s="6"/>
      <c r="B28" s="7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10"/>
      <c r="O28" s="6"/>
    </row>
    <row r="29" spans="1:15" s="11" customFormat="1" ht="13.5" x14ac:dyDescent="0.25">
      <c r="A29" s="6"/>
      <c r="B29" s="7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10"/>
      <c r="O29" s="6"/>
    </row>
    <row r="30" spans="1:15" s="11" customFormat="1" ht="13.5" x14ac:dyDescent="0.25">
      <c r="A30" s="6"/>
      <c r="B30" s="7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10"/>
      <c r="O30" s="6"/>
    </row>
    <row r="31" spans="1:15" s="11" customFormat="1" ht="13.5" x14ac:dyDescent="0.25">
      <c r="A31" s="6"/>
      <c r="B31" s="7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10"/>
      <c r="O31" s="6"/>
    </row>
    <row r="32" spans="1:15" s="11" customFormat="1" ht="13.5" x14ac:dyDescent="0.25">
      <c r="A32" s="6"/>
      <c r="B32" s="7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10"/>
      <c r="O32" s="6"/>
    </row>
    <row r="33" spans="1:15" s="11" customFormat="1" ht="13.5" x14ac:dyDescent="0.25">
      <c r="A33" s="6"/>
      <c r="B33" s="7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10"/>
      <c r="O33" s="6"/>
    </row>
    <row r="34" spans="1:15" s="11" customFormat="1" ht="13.5" x14ac:dyDescent="0.25">
      <c r="A34" s="6"/>
      <c r="B34" s="7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10"/>
      <c r="O34" s="6"/>
    </row>
    <row r="35" spans="1:15" s="11" customFormat="1" ht="13.5" x14ac:dyDescent="0.25">
      <c r="A35" s="6"/>
      <c r="B35" s="7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10"/>
      <c r="O35" s="6"/>
    </row>
    <row r="36" spans="1:15" s="11" customFormat="1" ht="13.5" x14ac:dyDescent="0.25">
      <c r="A36" s="6"/>
      <c r="B36" s="7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10"/>
      <c r="O36" s="6"/>
    </row>
    <row r="37" spans="1:15" s="11" customFormat="1" ht="13.5" x14ac:dyDescent="0.25">
      <c r="A37" s="6"/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10"/>
      <c r="O37" s="6"/>
    </row>
    <row r="38" spans="1:15" s="11" customFormat="1" ht="13.5" x14ac:dyDescent="0.25">
      <c r="A38" s="6"/>
      <c r="B38" s="7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0"/>
      <c r="O38" s="6"/>
    </row>
    <row r="39" spans="1:15" s="11" customFormat="1" ht="13.5" x14ac:dyDescent="0.25">
      <c r="A39" s="6"/>
      <c r="B39" s="7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0"/>
      <c r="O39" s="6"/>
    </row>
    <row r="40" spans="1:15" s="11" customFormat="1" ht="13.5" x14ac:dyDescent="0.25">
      <c r="A40" s="6"/>
      <c r="B40" s="7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10"/>
      <c r="O40" s="6"/>
    </row>
    <row r="41" spans="1:15" s="11" customFormat="1" ht="13.5" x14ac:dyDescent="0.25">
      <c r="A41" s="6"/>
      <c r="B41" s="7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10"/>
      <c r="O41" s="6"/>
    </row>
    <row r="42" spans="1:15" s="11" customFormat="1" ht="14.25" thickBot="1" x14ac:dyDescent="0.3">
      <c r="A42" s="6"/>
      <c r="B42" s="7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10"/>
      <c r="O42" s="6"/>
    </row>
    <row r="43" spans="1:15" s="11" customFormat="1" ht="20.100000000000001" customHeight="1" thickBot="1" x14ac:dyDescent="0.3">
      <c r="A43" s="6"/>
      <c r="B43" s="7"/>
      <c r="C43" s="8"/>
      <c r="D43" s="146" t="s">
        <v>8</v>
      </c>
      <c r="E43" s="147"/>
      <c r="F43" s="147"/>
      <c r="G43" s="147"/>
      <c r="H43" s="147"/>
      <c r="I43" s="147"/>
      <c r="J43" s="147"/>
      <c r="K43" s="148"/>
      <c r="L43" s="62"/>
      <c r="M43" s="62"/>
      <c r="N43" s="10"/>
      <c r="O43" s="6"/>
    </row>
    <row r="44" spans="1:15" s="11" customFormat="1" ht="20.100000000000001" customHeight="1" thickBot="1" x14ac:dyDescent="0.3">
      <c r="A44" s="6"/>
      <c r="B44" s="7"/>
      <c r="C44" s="8"/>
      <c r="D44" s="5">
        <v>1</v>
      </c>
      <c r="E44" s="116" t="str">
        <f>+'[1]ACUM-MAYO'!A61</f>
        <v>SE TIENE POR NO PRESENTADA ( NO CUMPLIÓ PREVENCIÓN)</v>
      </c>
      <c r="F44" s="117"/>
      <c r="G44" s="117"/>
      <c r="H44" s="117"/>
      <c r="I44" s="118"/>
      <c r="J44" s="5">
        <v>0</v>
      </c>
      <c r="K44" s="45">
        <f>+J44/J61</f>
        <v>0</v>
      </c>
      <c r="L44" s="8"/>
      <c r="M44" s="74"/>
      <c r="N44" s="10"/>
      <c r="O44" s="6"/>
    </row>
    <row r="45" spans="1:15" s="11" customFormat="1" ht="20.100000000000001" customHeight="1" thickBot="1" x14ac:dyDescent="0.3">
      <c r="A45" s="6"/>
      <c r="B45" s="7"/>
      <c r="C45" s="8"/>
      <c r="D45" s="5">
        <v>2</v>
      </c>
      <c r="E45" s="116" t="str">
        <f>+'[1]ACUM-MAYO'!A62</f>
        <v>NO CUMPLIO CON LOS EXTREMOS DEL ARTÍCULO 79 (REQUISITOS)</v>
      </c>
      <c r="F45" s="117"/>
      <c r="G45" s="117"/>
      <c r="H45" s="117"/>
      <c r="I45" s="118"/>
      <c r="J45" s="5">
        <v>0</v>
      </c>
      <c r="K45" s="45">
        <f>+J45/J61</f>
        <v>0</v>
      </c>
      <c r="L45" s="8"/>
      <c r="M45" s="74"/>
      <c r="N45" s="10"/>
      <c r="O45" s="6"/>
    </row>
    <row r="46" spans="1:15" s="11" customFormat="1" ht="20.100000000000001" customHeight="1" thickBot="1" x14ac:dyDescent="0.3">
      <c r="A46" s="6"/>
      <c r="B46" s="7"/>
      <c r="C46" s="8"/>
      <c r="D46" s="5">
        <v>3</v>
      </c>
      <c r="E46" s="116" t="str">
        <f>+'[1]ACUM-MAYO'!A63</f>
        <v xml:space="preserve">INCOMPETENCIA </v>
      </c>
      <c r="F46" s="117"/>
      <c r="G46" s="117"/>
      <c r="H46" s="117"/>
      <c r="I46" s="118"/>
      <c r="J46" s="5">
        <v>0</v>
      </c>
      <c r="K46" s="45">
        <f>+J46/J61</f>
        <v>0</v>
      </c>
      <c r="L46" s="8"/>
      <c r="M46" s="74"/>
      <c r="N46" s="10"/>
      <c r="O46" s="6"/>
    </row>
    <row r="47" spans="1:15" s="11" customFormat="1" ht="20.100000000000001" customHeight="1" thickBot="1" x14ac:dyDescent="0.3">
      <c r="A47" s="6"/>
      <c r="B47" s="7"/>
      <c r="C47" s="8"/>
      <c r="D47" s="5">
        <v>4</v>
      </c>
      <c r="E47" s="116" t="str">
        <f>+'[1]ACUM-MAYO'!A64</f>
        <v>NEGATIVA POR INEXISTENCIA</v>
      </c>
      <c r="F47" s="117"/>
      <c r="G47" s="117"/>
      <c r="H47" s="117"/>
      <c r="I47" s="118"/>
      <c r="J47" s="5">
        <v>0</v>
      </c>
      <c r="K47" s="45">
        <f>+J47/J61</f>
        <v>0</v>
      </c>
      <c r="L47" s="8"/>
      <c r="M47" s="74"/>
      <c r="N47" s="10"/>
      <c r="O47" s="6"/>
    </row>
    <row r="48" spans="1:15" s="11" customFormat="1" ht="20.100000000000001" customHeight="1" thickBot="1" x14ac:dyDescent="0.3">
      <c r="A48" s="6"/>
      <c r="B48" s="7"/>
      <c r="C48" s="8"/>
      <c r="D48" s="5">
        <v>5</v>
      </c>
      <c r="E48" s="116" t="str">
        <f>+'[1]ACUM-MAYO'!A65</f>
        <v>NEGATIVA CONFIDENCIAL E INEXISTENTE</v>
      </c>
      <c r="F48" s="117"/>
      <c r="G48" s="117"/>
      <c r="H48" s="117"/>
      <c r="I48" s="118"/>
      <c r="J48" s="5">
        <v>0</v>
      </c>
      <c r="K48" s="45">
        <f>+J48/J61</f>
        <v>0</v>
      </c>
      <c r="L48" s="8"/>
      <c r="M48" s="74"/>
      <c r="N48" s="10"/>
      <c r="O48" s="6"/>
    </row>
    <row r="49" spans="1:15" s="11" customFormat="1" ht="20.100000000000001" customHeight="1" thickBot="1" x14ac:dyDescent="0.3">
      <c r="A49" s="6"/>
      <c r="B49" s="7"/>
      <c r="C49" s="8"/>
      <c r="D49" s="5">
        <v>6</v>
      </c>
      <c r="E49" s="116" t="str">
        <f>+'[1]ACUM-MAYO'!A66</f>
        <v>AFIRMATIVO</v>
      </c>
      <c r="F49" s="117"/>
      <c r="G49" s="117"/>
      <c r="H49" s="117"/>
      <c r="I49" s="118"/>
      <c r="J49" s="5">
        <v>1</v>
      </c>
      <c r="K49" s="45">
        <f>+J49/J61</f>
        <v>1</v>
      </c>
      <c r="L49" s="8"/>
      <c r="M49" s="74"/>
      <c r="N49" s="10"/>
      <c r="O49" s="6"/>
    </row>
    <row r="50" spans="1:15" s="11" customFormat="1" ht="20.100000000000001" customHeight="1" thickBot="1" x14ac:dyDescent="0.3">
      <c r="A50" s="6"/>
      <c r="B50" s="7"/>
      <c r="C50" s="8"/>
      <c r="D50" s="5">
        <v>7</v>
      </c>
      <c r="E50" s="116" t="str">
        <f>+'[1]ACUM-MAYO'!A67</f>
        <v xml:space="preserve">AFIRMATIVO PARCIAL POR CONFIDENCIALIDAD </v>
      </c>
      <c r="F50" s="117"/>
      <c r="G50" s="117"/>
      <c r="H50" s="117"/>
      <c r="I50" s="118"/>
      <c r="J50" s="5">
        <v>0</v>
      </c>
      <c r="K50" s="45">
        <f>+J50/J61</f>
        <v>0</v>
      </c>
      <c r="L50" s="8"/>
      <c r="M50" s="74"/>
      <c r="N50" s="10"/>
      <c r="O50" s="6"/>
    </row>
    <row r="51" spans="1:15" s="11" customFormat="1" ht="20.100000000000001" customHeight="1" thickBot="1" x14ac:dyDescent="0.3">
      <c r="A51" s="6"/>
      <c r="B51" s="7"/>
      <c r="C51" s="8"/>
      <c r="D51" s="5">
        <v>8</v>
      </c>
      <c r="E51" s="116" t="str">
        <f>+'[1]ACUM-MAYO'!A68</f>
        <v>NEGATIVA POR CONFIDENCIALIDAD Y RESERVADA</v>
      </c>
      <c r="F51" s="117"/>
      <c r="G51" s="117"/>
      <c r="H51" s="117"/>
      <c r="I51" s="118"/>
      <c r="J51" s="5">
        <v>0</v>
      </c>
      <c r="K51" s="45">
        <f>+J51/J61</f>
        <v>0</v>
      </c>
      <c r="L51" s="8"/>
      <c r="M51" s="74"/>
      <c r="N51" s="10"/>
      <c r="O51" s="6"/>
    </row>
    <row r="52" spans="1:15" s="11" customFormat="1" ht="20.100000000000001" customHeight="1" thickBot="1" x14ac:dyDescent="0.3">
      <c r="A52" s="6"/>
      <c r="B52" s="7"/>
      <c r="C52" s="8"/>
      <c r="D52" s="5">
        <v>9</v>
      </c>
      <c r="E52" s="116" t="str">
        <f>+'[1]ACUM-MAYO'!A69</f>
        <v>AFIRMATIVO PARCIAL POR CONFIDENCIALIDAD E INEXISTENCIA</v>
      </c>
      <c r="F52" s="117"/>
      <c r="G52" s="117"/>
      <c r="H52" s="117"/>
      <c r="I52" s="118"/>
      <c r="J52" s="5">
        <v>0</v>
      </c>
      <c r="K52" s="45">
        <f>+J52/J61</f>
        <v>0</v>
      </c>
      <c r="L52" s="8"/>
      <c r="M52" s="74"/>
      <c r="N52" s="10"/>
      <c r="O52" s="6"/>
    </row>
    <row r="53" spans="1:15" s="11" customFormat="1" ht="20.100000000000001" customHeight="1" thickBot="1" x14ac:dyDescent="0.3">
      <c r="A53" s="6"/>
      <c r="B53" s="7"/>
      <c r="C53" s="8"/>
      <c r="D53" s="5">
        <v>10</v>
      </c>
      <c r="E53" s="116" t="str">
        <f>+'[1]ACUM-MAYO'!A70</f>
        <v>AFIRMATIVO PARCIAL POR CONFIDENCIALIDAD, RESERVA E INEXISTENCIA</v>
      </c>
      <c r="F53" s="117"/>
      <c r="G53" s="117"/>
      <c r="H53" s="117"/>
      <c r="I53" s="118"/>
      <c r="J53" s="5">
        <v>0</v>
      </c>
      <c r="K53" s="45">
        <f>+J53/J61</f>
        <v>0</v>
      </c>
      <c r="L53" s="8"/>
      <c r="M53" s="74"/>
      <c r="N53" s="10"/>
      <c r="O53" s="6"/>
    </row>
    <row r="54" spans="1:15" s="11" customFormat="1" ht="20.100000000000001" customHeight="1" thickBot="1" x14ac:dyDescent="0.3">
      <c r="A54" s="6"/>
      <c r="B54" s="7"/>
      <c r="C54" s="8"/>
      <c r="D54" s="5">
        <v>11</v>
      </c>
      <c r="E54" s="116" t="str">
        <f>+'[1]ACUM-MAYO'!A71</f>
        <v>AFIRMATIVO PARCIAL POR INEXISTENCIA</v>
      </c>
      <c r="F54" s="117"/>
      <c r="G54" s="117"/>
      <c r="H54" s="117"/>
      <c r="I54" s="118"/>
      <c r="J54" s="5">
        <v>0</v>
      </c>
      <c r="K54" s="45">
        <f>+J54/J61</f>
        <v>0</v>
      </c>
      <c r="L54" s="8"/>
      <c r="M54" s="74"/>
      <c r="N54" s="10"/>
      <c r="O54" s="6"/>
    </row>
    <row r="55" spans="1:15" s="11" customFormat="1" ht="20.100000000000001" customHeight="1" thickBot="1" x14ac:dyDescent="0.3">
      <c r="A55" s="6"/>
      <c r="B55" s="7"/>
      <c r="C55" s="8"/>
      <c r="D55" s="5">
        <v>12</v>
      </c>
      <c r="E55" s="116" t="str">
        <f>+'[1]ACUM-MAYO'!A72</f>
        <v>AFIRMATIVO PARCIAL POR RESERVA</v>
      </c>
      <c r="F55" s="117"/>
      <c r="G55" s="117"/>
      <c r="H55" s="117"/>
      <c r="I55" s="118"/>
      <c r="J55" s="5">
        <v>0</v>
      </c>
      <c r="K55" s="45">
        <f>+J55/J61</f>
        <v>0</v>
      </c>
      <c r="L55" s="8"/>
      <c r="M55" s="74"/>
      <c r="N55" s="10"/>
      <c r="O55" s="6"/>
    </row>
    <row r="56" spans="1:15" s="11" customFormat="1" ht="20.100000000000001" customHeight="1" thickBot="1" x14ac:dyDescent="0.3">
      <c r="A56" s="6"/>
      <c r="B56" s="7"/>
      <c r="C56" s="8"/>
      <c r="D56" s="5">
        <v>13</v>
      </c>
      <c r="E56" s="116" t="str">
        <f>+'[1]ACUM-MAYO'!A73</f>
        <v>AFIRMATIVO PARCIAL POR RESERVA Y CONFIDENCIALIDAD</v>
      </c>
      <c r="F56" s="117"/>
      <c r="G56" s="117"/>
      <c r="H56" s="117"/>
      <c r="I56" s="118"/>
      <c r="J56" s="5">
        <v>0</v>
      </c>
      <c r="K56" s="45">
        <f>+J56/J61</f>
        <v>0</v>
      </c>
      <c r="L56" s="8"/>
      <c r="M56" s="74"/>
      <c r="N56" s="10"/>
      <c r="O56" s="6"/>
    </row>
    <row r="57" spans="1:15" s="11" customFormat="1" ht="20.100000000000001" customHeight="1" thickBot="1" x14ac:dyDescent="0.3">
      <c r="A57" s="6"/>
      <c r="B57" s="7"/>
      <c r="C57" s="8"/>
      <c r="D57" s="5">
        <v>14</v>
      </c>
      <c r="E57" s="116" t="str">
        <f>+'[1]ACUM-MAYO'!A74</f>
        <v>AFIRMATIVO PARCIAL POR RESERVA E INEXISTENCIA</v>
      </c>
      <c r="F57" s="117"/>
      <c r="G57" s="117"/>
      <c r="H57" s="117"/>
      <c r="I57" s="118"/>
      <c r="J57" s="5">
        <v>0</v>
      </c>
      <c r="K57" s="45">
        <f>+J57/J61</f>
        <v>0</v>
      </c>
      <c r="L57" s="8"/>
      <c r="M57" s="74"/>
      <c r="N57" s="10"/>
      <c r="O57" s="6"/>
    </row>
    <row r="58" spans="1:15" s="11" customFormat="1" ht="20.100000000000001" customHeight="1" thickBot="1" x14ac:dyDescent="0.3">
      <c r="A58" s="6"/>
      <c r="B58" s="7"/>
      <c r="C58" s="8"/>
      <c r="D58" s="5">
        <v>15</v>
      </c>
      <c r="E58" s="116" t="str">
        <f>+'[1]ACUM-MAYO'!A75</f>
        <v>NEGATIVA  POR RESERVA</v>
      </c>
      <c r="F58" s="117"/>
      <c r="G58" s="117"/>
      <c r="H58" s="117"/>
      <c r="I58" s="118"/>
      <c r="J58" s="5">
        <v>0</v>
      </c>
      <c r="K58" s="45">
        <f>+J58/J61</f>
        <v>0</v>
      </c>
      <c r="L58" s="8"/>
      <c r="M58" s="74"/>
      <c r="N58" s="10"/>
      <c r="O58" s="6"/>
    </row>
    <row r="59" spans="1:15" s="11" customFormat="1" ht="20.100000000000001" customHeight="1" thickBot="1" x14ac:dyDescent="0.3">
      <c r="A59" s="6"/>
      <c r="B59" s="7"/>
      <c r="C59" s="8"/>
      <c r="D59" s="5">
        <v>16</v>
      </c>
      <c r="E59" s="116" t="str">
        <f>+'[1]ACUM-MAYO'!A76</f>
        <v>PREVENCIÓN ENTRAMITE</v>
      </c>
      <c r="F59" s="117"/>
      <c r="G59" s="117"/>
      <c r="H59" s="117"/>
      <c r="I59" s="118"/>
      <c r="J59" s="5">
        <v>0</v>
      </c>
      <c r="K59" s="45">
        <f>+J59/J61</f>
        <v>0</v>
      </c>
      <c r="L59" s="8"/>
      <c r="M59" s="74"/>
      <c r="N59" s="10"/>
      <c r="O59" s="6"/>
    </row>
    <row r="60" spans="1:15" s="11" customFormat="1" ht="14.25" thickBot="1" x14ac:dyDescent="0.3">
      <c r="A60" s="6"/>
      <c r="B60" s="7"/>
      <c r="C60" s="8"/>
      <c r="D60" s="14"/>
      <c r="E60" s="14"/>
      <c r="F60" s="14"/>
      <c r="G60" s="14"/>
      <c r="H60" s="14"/>
      <c r="I60" s="14"/>
      <c r="J60" s="14"/>
      <c r="K60" s="14"/>
      <c r="L60" s="8"/>
      <c r="M60" s="8"/>
      <c r="N60" s="10"/>
      <c r="O60" s="6"/>
    </row>
    <row r="61" spans="1:15" s="11" customFormat="1" ht="22.5" customHeight="1" thickBot="1" x14ac:dyDescent="0.3">
      <c r="A61" s="6"/>
      <c r="B61" s="7"/>
      <c r="C61" s="8"/>
      <c r="D61" s="14"/>
      <c r="E61" s="14"/>
      <c r="F61" s="14"/>
      <c r="G61" s="14"/>
      <c r="H61" s="14"/>
      <c r="I61" s="14"/>
      <c r="J61" s="75">
        <f>SUM(J44:J59)</f>
        <v>1</v>
      </c>
      <c r="K61" s="31">
        <f>SUM(K44:K60)</f>
        <v>1</v>
      </c>
      <c r="L61" s="76"/>
      <c r="M61" s="77"/>
      <c r="N61" s="10"/>
      <c r="O61" s="6"/>
    </row>
    <row r="62" spans="1:15" s="11" customFormat="1" ht="13.5" x14ac:dyDescent="0.25">
      <c r="A62" s="6"/>
      <c r="B62" s="7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10"/>
      <c r="O62" s="6"/>
    </row>
    <row r="63" spans="1:15" s="11" customFormat="1" ht="13.5" x14ac:dyDescent="0.25">
      <c r="A63" s="6"/>
      <c r="B63" s="7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10"/>
      <c r="O63" s="6"/>
    </row>
    <row r="64" spans="1:15" s="11" customFormat="1" ht="13.5" x14ac:dyDescent="0.25">
      <c r="A64" s="6"/>
      <c r="B64" s="7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10"/>
      <c r="O64" s="6"/>
    </row>
    <row r="65" spans="1:15" s="11" customFormat="1" ht="13.5" x14ac:dyDescent="0.25">
      <c r="A65" s="6"/>
      <c r="B65" s="7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10"/>
      <c r="O65" s="6"/>
    </row>
    <row r="66" spans="1:15" s="11" customFormat="1" ht="13.5" x14ac:dyDescent="0.25">
      <c r="A66" s="6"/>
      <c r="B66" s="7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10"/>
      <c r="O66" s="6"/>
    </row>
    <row r="67" spans="1:15" s="11" customFormat="1" ht="13.5" x14ac:dyDescent="0.25">
      <c r="A67" s="6"/>
      <c r="B67" s="7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10"/>
      <c r="O67" s="6"/>
    </row>
    <row r="68" spans="1:15" s="11" customFormat="1" ht="13.5" x14ac:dyDescent="0.25">
      <c r="A68" s="6"/>
      <c r="B68" s="7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10"/>
      <c r="O68" s="6"/>
    </row>
    <row r="69" spans="1:15" s="11" customFormat="1" ht="13.5" x14ac:dyDescent="0.25">
      <c r="A69" s="6"/>
      <c r="B69" s="7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10"/>
      <c r="O69" s="6"/>
    </row>
    <row r="70" spans="1:15" s="11" customFormat="1" ht="13.5" x14ac:dyDescent="0.25">
      <c r="A70" s="6"/>
      <c r="B70" s="7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10"/>
      <c r="O70" s="6"/>
    </row>
    <row r="71" spans="1:15" s="11" customFormat="1" ht="13.5" x14ac:dyDescent="0.25">
      <c r="A71" s="6"/>
      <c r="B71" s="7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10"/>
      <c r="O71" s="6"/>
    </row>
    <row r="72" spans="1:15" s="11" customFormat="1" ht="13.5" x14ac:dyDescent="0.25">
      <c r="A72" s="6"/>
      <c r="B72" s="7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10"/>
      <c r="O72" s="6"/>
    </row>
    <row r="73" spans="1:15" s="11" customFormat="1" ht="13.5" x14ac:dyDescent="0.25">
      <c r="A73" s="6"/>
      <c r="B73" s="7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10"/>
      <c r="O73" s="6"/>
    </row>
    <row r="74" spans="1:15" s="11" customFormat="1" ht="13.5" x14ac:dyDescent="0.25">
      <c r="A74" s="6"/>
      <c r="B74" s="7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10"/>
      <c r="O74" s="6"/>
    </row>
    <row r="75" spans="1:15" s="11" customFormat="1" ht="13.5" x14ac:dyDescent="0.25">
      <c r="A75" s="6"/>
      <c r="B75" s="7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10"/>
      <c r="O75" s="6"/>
    </row>
    <row r="76" spans="1:15" s="11" customFormat="1" ht="13.5" x14ac:dyDescent="0.25">
      <c r="A76" s="6"/>
      <c r="B76" s="7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10"/>
      <c r="O76" s="6"/>
    </row>
    <row r="77" spans="1:15" s="11" customFormat="1" ht="13.5" x14ac:dyDescent="0.25">
      <c r="A77" s="6"/>
      <c r="B77" s="7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10"/>
      <c r="O77" s="6"/>
    </row>
    <row r="78" spans="1:15" s="11" customFormat="1" ht="13.5" x14ac:dyDescent="0.25">
      <c r="A78" s="6"/>
      <c r="B78" s="7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10"/>
      <c r="O78" s="6"/>
    </row>
    <row r="79" spans="1:15" s="11" customFormat="1" ht="13.5" x14ac:dyDescent="0.25">
      <c r="A79" s="6"/>
      <c r="B79" s="7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10"/>
      <c r="O79" s="6"/>
    </row>
    <row r="80" spans="1:15" s="11" customFormat="1" ht="13.5" x14ac:dyDescent="0.25">
      <c r="A80" s="6"/>
      <c r="B80" s="7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10"/>
      <c r="O80" s="6"/>
    </row>
    <row r="81" spans="1:15" s="11" customFormat="1" ht="13.5" x14ac:dyDescent="0.25">
      <c r="A81" s="6"/>
      <c r="B81" s="7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10"/>
      <c r="O81" s="6"/>
    </row>
    <row r="82" spans="1:15" s="11" customFormat="1" ht="13.5" x14ac:dyDescent="0.25">
      <c r="A82" s="6"/>
      <c r="B82" s="7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10"/>
      <c r="O82" s="6"/>
    </row>
    <row r="83" spans="1:15" s="11" customFormat="1" ht="13.5" x14ac:dyDescent="0.25">
      <c r="A83" s="6"/>
      <c r="B83" s="7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10"/>
      <c r="O83" s="6"/>
    </row>
    <row r="84" spans="1:15" s="11" customFormat="1" ht="13.5" x14ac:dyDescent="0.25">
      <c r="A84" s="6"/>
      <c r="B84" s="7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10"/>
      <c r="O84" s="6"/>
    </row>
    <row r="85" spans="1:15" s="11" customFormat="1" ht="13.5" x14ac:dyDescent="0.25">
      <c r="A85" s="6"/>
      <c r="B85" s="7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10"/>
      <c r="O85" s="6"/>
    </row>
    <row r="86" spans="1:15" s="11" customFormat="1" ht="13.5" x14ac:dyDescent="0.25">
      <c r="A86" s="6"/>
      <c r="B86" s="7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10"/>
      <c r="O86" s="6"/>
    </row>
    <row r="87" spans="1:15" s="11" customFormat="1" ht="13.5" x14ac:dyDescent="0.25">
      <c r="A87" s="6"/>
      <c r="B87" s="7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10"/>
      <c r="O87" s="6"/>
    </row>
    <row r="88" spans="1:15" s="11" customFormat="1" ht="13.5" x14ac:dyDescent="0.25">
      <c r="A88" s="6"/>
      <c r="B88" s="7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10"/>
      <c r="O88" s="6"/>
    </row>
    <row r="89" spans="1:15" s="11" customFormat="1" ht="13.5" x14ac:dyDescent="0.25">
      <c r="A89" s="6"/>
      <c r="B89" s="7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10"/>
      <c r="O89" s="6"/>
    </row>
    <row r="90" spans="1:15" s="11" customFormat="1" ht="14.25" thickBot="1" x14ac:dyDescent="0.3">
      <c r="A90" s="6"/>
      <c r="B90" s="7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10"/>
      <c r="O90" s="6"/>
    </row>
    <row r="91" spans="1:15" s="11" customFormat="1" ht="20.100000000000001" customHeight="1" thickBot="1" x14ac:dyDescent="0.3">
      <c r="A91" s="6"/>
      <c r="B91" s="7"/>
      <c r="C91" s="8"/>
      <c r="D91" s="146" t="s">
        <v>9</v>
      </c>
      <c r="E91" s="147"/>
      <c r="F91" s="147"/>
      <c r="G91" s="147"/>
      <c r="H91" s="147"/>
      <c r="I91" s="147"/>
      <c r="J91" s="148"/>
      <c r="K91" s="92"/>
      <c r="L91" s="92"/>
      <c r="M91" s="8"/>
      <c r="N91" s="10"/>
      <c r="O91" s="6"/>
    </row>
    <row r="92" spans="1:15" s="11" customFormat="1" ht="20.100000000000001" customHeight="1" thickBot="1" x14ac:dyDescent="0.3">
      <c r="A92" s="6"/>
      <c r="B92" s="7"/>
      <c r="C92" s="8"/>
      <c r="D92" s="78">
        <v>1</v>
      </c>
      <c r="E92" s="79" t="s">
        <v>10</v>
      </c>
      <c r="F92" s="3"/>
      <c r="G92" s="3"/>
      <c r="H92" s="3"/>
      <c r="I92" s="70">
        <v>0</v>
      </c>
      <c r="J92" s="80">
        <f>+I92/I98</f>
        <v>0</v>
      </c>
      <c r="K92" s="81"/>
      <c r="L92" s="81"/>
      <c r="M92" s="8"/>
      <c r="N92" s="10"/>
      <c r="O92" s="6"/>
    </row>
    <row r="93" spans="1:15" s="11" customFormat="1" ht="20.100000000000001" customHeight="1" thickBot="1" x14ac:dyDescent="0.3">
      <c r="A93" s="6"/>
      <c r="B93" s="7"/>
      <c r="C93" s="8"/>
      <c r="D93" s="78">
        <v>2</v>
      </c>
      <c r="E93" s="82" t="s">
        <v>30</v>
      </c>
      <c r="F93" s="83"/>
      <c r="G93" s="3"/>
      <c r="H93" s="3"/>
      <c r="I93" s="4">
        <v>1</v>
      </c>
      <c r="J93" s="80">
        <f>+I93/I98</f>
        <v>1</v>
      </c>
      <c r="K93" s="81"/>
      <c r="L93" s="81"/>
      <c r="M93" s="8"/>
      <c r="N93" s="10"/>
      <c r="O93" s="6"/>
    </row>
    <row r="94" spans="1:15" s="11" customFormat="1" ht="35.25" customHeight="1" thickBot="1" x14ac:dyDescent="0.3">
      <c r="A94" s="6"/>
      <c r="B94" s="7"/>
      <c r="C94" s="8"/>
      <c r="D94" s="78">
        <v>3</v>
      </c>
      <c r="E94" s="149" t="s">
        <v>11</v>
      </c>
      <c r="F94" s="150"/>
      <c r="G94" s="150"/>
      <c r="H94" s="151"/>
      <c r="I94" s="4">
        <v>0</v>
      </c>
      <c r="J94" s="80">
        <f>+I94/I98</f>
        <v>0</v>
      </c>
      <c r="K94" s="81"/>
      <c r="L94" s="81"/>
      <c r="M94" s="8"/>
      <c r="N94" s="10"/>
      <c r="O94" s="6"/>
    </row>
    <row r="95" spans="1:15" s="11" customFormat="1" ht="20.100000000000001" customHeight="1" thickBot="1" x14ac:dyDescent="0.3">
      <c r="A95" s="6"/>
      <c r="B95" s="7"/>
      <c r="C95" s="8"/>
      <c r="D95" s="78">
        <v>4</v>
      </c>
      <c r="E95" s="82" t="s">
        <v>12</v>
      </c>
      <c r="F95" s="83"/>
      <c r="G95" s="3"/>
      <c r="H95" s="3"/>
      <c r="I95" s="4">
        <v>0</v>
      </c>
      <c r="J95" s="80">
        <f>+I95/I98</f>
        <v>0</v>
      </c>
      <c r="K95" s="81"/>
      <c r="L95" s="81"/>
      <c r="M95" s="8"/>
      <c r="N95" s="10"/>
      <c r="O95" s="6"/>
    </row>
    <row r="96" spans="1:15" s="11" customFormat="1" ht="20.100000000000001" customHeight="1" thickBot="1" x14ac:dyDescent="0.3">
      <c r="A96" s="6"/>
      <c r="B96" s="7"/>
      <c r="C96" s="8"/>
      <c r="D96" s="84">
        <v>5</v>
      </c>
      <c r="E96" s="82" t="s">
        <v>13</v>
      </c>
      <c r="F96" s="83"/>
      <c r="G96" s="3"/>
      <c r="H96" s="3"/>
      <c r="I96" s="70">
        <v>0</v>
      </c>
      <c r="J96" s="85">
        <f>+I96/I98</f>
        <v>0</v>
      </c>
      <c r="K96" s="81"/>
      <c r="L96" s="81"/>
      <c r="M96" s="8"/>
      <c r="N96" s="10"/>
      <c r="O96" s="6"/>
    </row>
    <row r="97" spans="1:15" s="11" customFormat="1" ht="20.100000000000001" customHeight="1" thickBot="1" x14ac:dyDescent="0.3">
      <c r="A97" s="6"/>
      <c r="B97" s="7"/>
      <c r="C97" s="8"/>
      <c r="D97" s="86"/>
      <c r="E97" s="8"/>
      <c r="F97" s="8"/>
      <c r="G97" s="87"/>
      <c r="H97" s="8"/>
      <c r="I97" s="8"/>
      <c r="J97" s="8"/>
      <c r="K97" s="8"/>
      <c r="L97" s="8"/>
      <c r="M97" s="8"/>
      <c r="N97" s="10"/>
      <c r="O97" s="6"/>
    </row>
    <row r="98" spans="1:15" s="11" customFormat="1" ht="20.100000000000001" customHeight="1" thickBot="1" x14ac:dyDescent="0.3">
      <c r="A98" s="6"/>
      <c r="B98" s="7"/>
      <c r="C98" s="8"/>
      <c r="D98" s="8"/>
      <c r="E98" s="8"/>
      <c r="F98" s="8"/>
      <c r="G98" s="88"/>
      <c r="H98" s="89" t="s">
        <v>3</v>
      </c>
      <c r="I98" s="16">
        <f>SUM(I92:I97)</f>
        <v>1</v>
      </c>
      <c r="J98" s="31">
        <f>SUM(J92:J97)</f>
        <v>1</v>
      </c>
      <c r="K98" s="90"/>
      <c r="L98" s="90"/>
      <c r="M98" s="8"/>
      <c r="N98" s="10"/>
      <c r="O98" s="6"/>
    </row>
    <row r="99" spans="1:15" s="11" customFormat="1" ht="13.5" x14ac:dyDescent="0.25">
      <c r="A99" s="6"/>
      <c r="B99" s="7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91"/>
      <c r="O99" s="6"/>
    </row>
    <row r="100" spans="1:15" s="11" customFormat="1" ht="13.5" x14ac:dyDescent="0.25">
      <c r="A100" s="6"/>
      <c r="B100" s="7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10"/>
      <c r="O100" s="6"/>
    </row>
    <row r="101" spans="1:15" s="11" customFormat="1" ht="13.5" x14ac:dyDescent="0.25">
      <c r="A101" s="6"/>
      <c r="B101" s="7"/>
      <c r="C101" s="8"/>
      <c r="D101" s="152"/>
      <c r="E101" s="152"/>
      <c r="F101" s="152"/>
      <c r="G101" s="152"/>
      <c r="H101" s="152"/>
      <c r="I101" s="152"/>
      <c r="J101" s="152"/>
      <c r="K101" s="92"/>
      <c r="L101" s="92"/>
      <c r="M101" s="8"/>
      <c r="N101" s="10"/>
      <c r="O101" s="6"/>
    </row>
    <row r="102" spans="1:15" s="11" customFormat="1" ht="13.5" x14ac:dyDescent="0.25">
      <c r="A102" s="6"/>
      <c r="B102" s="7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10"/>
      <c r="O102" s="6"/>
    </row>
    <row r="103" spans="1:15" s="11" customFormat="1" ht="13.5" x14ac:dyDescent="0.25">
      <c r="A103" s="6"/>
      <c r="B103" s="7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10"/>
      <c r="O103" s="6"/>
    </row>
    <row r="104" spans="1:15" s="11" customFormat="1" ht="13.5" x14ac:dyDescent="0.25">
      <c r="A104" s="6"/>
      <c r="B104" s="7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10"/>
      <c r="O104" s="6"/>
    </row>
    <row r="105" spans="1:15" s="11" customFormat="1" ht="13.5" x14ac:dyDescent="0.25">
      <c r="A105" s="6"/>
      <c r="B105" s="7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10"/>
      <c r="O105" s="6"/>
    </row>
    <row r="106" spans="1:15" s="11" customFormat="1" ht="13.5" x14ac:dyDescent="0.25">
      <c r="A106" s="6"/>
      <c r="B106" s="7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10"/>
      <c r="O106" s="6"/>
    </row>
    <row r="107" spans="1:15" s="11" customFormat="1" ht="13.5" x14ac:dyDescent="0.25">
      <c r="A107" s="6"/>
      <c r="B107" s="7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10"/>
      <c r="O107" s="6"/>
    </row>
    <row r="108" spans="1:15" s="11" customFormat="1" ht="13.5" x14ac:dyDescent="0.25">
      <c r="A108" s="6"/>
      <c r="B108" s="7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10"/>
      <c r="O108" s="6"/>
    </row>
    <row r="109" spans="1:15" s="11" customFormat="1" ht="13.5" x14ac:dyDescent="0.25">
      <c r="A109" s="6"/>
      <c r="B109" s="7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10"/>
      <c r="O109" s="6"/>
    </row>
    <row r="110" spans="1:15" s="11" customFormat="1" ht="13.5" x14ac:dyDescent="0.25">
      <c r="A110" s="6"/>
      <c r="B110" s="7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10"/>
      <c r="O110" s="6"/>
    </row>
    <row r="111" spans="1:15" s="11" customFormat="1" ht="13.5" x14ac:dyDescent="0.25">
      <c r="A111" s="6"/>
      <c r="B111" s="7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10"/>
      <c r="O111" s="6"/>
    </row>
    <row r="112" spans="1:15" s="11" customFormat="1" ht="13.5" x14ac:dyDescent="0.25">
      <c r="A112" s="6"/>
      <c r="B112" s="7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10"/>
      <c r="O112" s="6"/>
    </row>
    <row r="113" spans="1:15" s="11" customFormat="1" ht="13.5" x14ac:dyDescent="0.25">
      <c r="A113" s="6"/>
      <c r="B113" s="7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10"/>
      <c r="O113" s="6"/>
    </row>
    <row r="114" spans="1:15" s="11" customFormat="1" ht="13.5" x14ac:dyDescent="0.25">
      <c r="A114" s="6"/>
      <c r="B114" s="7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10"/>
      <c r="O114" s="6"/>
    </row>
    <row r="115" spans="1:15" s="11" customFormat="1" ht="13.5" x14ac:dyDescent="0.25">
      <c r="A115" s="6"/>
      <c r="B115" s="7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10"/>
      <c r="O115" s="6"/>
    </row>
    <row r="116" spans="1:15" s="11" customFormat="1" ht="13.5" x14ac:dyDescent="0.25">
      <c r="A116" s="6"/>
      <c r="B116" s="7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10"/>
      <c r="O116" s="6"/>
    </row>
    <row r="117" spans="1:15" s="11" customFormat="1" ht="13.5" x14ac:dyDescent="0.25">
      <c r="A117" s="6"/>
      <c r="B117" s="7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10"/>
      <c r="O117" s="6"/>
    </row>
    <row r="118" spans="1:15" s="11" customFormat="1" ht="13.5" x14ac:dyDescent="0.25">
      <c r="A118" s="6"/>
      <c r="B118" s="7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10"/>
      <c r="O118" s="6"/>
    </row>
    <row r="119" spans="1:15" s="11" customFormat="1" ht="13.5" x14ac:dyDescent="0.25">
      <c r="A119" s="6"/>
      <c r="B119" s="7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10"/>
      <c r="O119" s="6"/>
    </row>
    <row r="120" spans="1:15" s="11" customFormat="1" ht="13.5" x14ac:dyDescent="0.25">
      <c r="A120" s="6"/>
      <c r="B120" s="7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10"/>
      <c r="O120" s="6"/>
    </row>
    <row r="121" spans="1:15" s="11" customFormat="1" ht="14.25" thickBot="1" x14ac:dyDescent="0.3">
      <c r="A121" s="6"/>
      <c r="B121" s="7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10"/>
      <c r="O121" s="6"/>
    </row>
    <row r="122" spans="1:15" s="11" customFormat="1" ht="20.100000000000001" customHeight="1" thickBot="1" x14ac:dyDescent="0.3">
      <c r="A122" s="6"/>
      <c r="B122" s="7"/>
      <c r="C122" s="8"/>
      <c r="D122" s="8"/>
      <c r="E122" s="128" t="s">
        <v>14</v>
      </c>
      <c r="F122" s="129"/>
      <c r="G122" s="129"/>
      <c r="H122" s="129"/>
      <c r="I122" s="129"/>
      <c r="J122" s="130"/>
      <c r="K122" s="92"/>
      <c r="L122" s="92"/>
      <c r="M122" s="8"/>
      <c r="N122" s="10"/>
      <c r="O122" s="6"/>
    </row>
    <row r="123" spans="1:15" s="11" customFormat="1" ht="20.100000000000001" customHeight="1" thickBot="1" x14ac:dyDescent="0.3">
      <c r="A123" s="6"/>
      <c r="B123" s="7"/>
      <c r="C123" s="8"/>
      <c r="D123" s="8"/>
      <c r="E123" s="125" t="s">
        <v>15</v>
      </c>
      <c r="F123" s="126"/>
      <c r="G123" s="126"/>
      <c r="H123" s="126"/>
      <c r="I123" s="127"/>
      <c r="J123" s="12">
        <v>1</v>
      </c>
      <c r="K123" s="13"/>
      <c r="L123" s="13"/>
      <c r="M123" s="8"/>
      <c r="N123" s="10"/>
      <c r="O123" s="6"/>
    </row>
    <row r="124" spans="1:15" s="11" customFormat="1" ht="20.100000000000001" customHeight="1" thickBot="1" x14ac:dyDescent="0.3">
      <c r="A124" s="6"/>
      <c r="B124" s="7"/>
      <c r="C124" s="8"/>
      <c r="D124" s="8"/>
      <c r="E124" s="14"/>
      <c r="F124" s="14"/>
      <c r="G124" s="14"/>
      <c r="H124" s="14"/>
      <c r="I124" s="15" t="s">
        <v>3</v>
      </c>
      <c r="J124" s="16">
        <f>SUM(J123)</f>
        <v>1</v>
      </c>
      <c r="K124" s="17"/>
      <c r="L124" s="17"/>
      <c r="M124" s="8"/>
      <c r="N124" s="10"/>
      <c r="O124" s="6"/>
    </row>
    <row r="125" spans="1:15" s="11" customFormat="1" ht="20.100000000000001" customHeight="1" x14ac:dyDescent="0.25">
      <c r="A125" s="6"/>
      <c r="B125" s="7"/>
      <c r="C125" s="8"/>
      <c r="D125" s="8"/>
      <c r="E125" s="14"/>
      <c r="F125" s="14"/>
      <c r="G125" s="14"/>
      <c r="H125" s="14"/>
      <c r="I125" s="14"/>
      <c r="J125" s="14"/>
      <c r="K125" s="8"/>
      <c r="L125" s="8"/>
      <c r="M125" s="8"/>
      <c r="N125" s="10"/>
      <c r="O125" s="6"/>
    </row>
    <row r="126" spans="1:15" s="11" customFormat="1" ht="20.100000000000001" customHeight="1" thickBot="1" x14ac:dyDescent="0.3">
      <c r="A126" s="6"/>
      <c r="B126" s="7"/>
      <c r="C126" s="8"/>
      <c r="D126" s="8"/>
      <c r="E126" s="14"/>
      <c r="F126" s="14"/>
      <c r="G126" s="14"/>
      <c r="H126" s="14"/>
      <c r="I126" s="14"/>
      <c r="J126" s="14"/>
      <c r="K126" s="8"/>
      <c r="L126" s="8"/>
      <c r="M126" s="8"/>
      <c r="N126" s="10"/>
      <c r="O126" s="6"/>
    </row>
    <row r="127" spans="1:15" s="11" customFormat="1" ht="20.100000000000001" customHeight="1" thickBot="1" x14ac:dyDescent="0.3">
      <c r="A127" s="6"/>
      <c r="B127" s="7"/>
      <c r="C127" s="8"/>
      <c r="D127" s="8"/>
      <c r="E127" s="128" t="s">
        <v>16</v>
      </c>
      <c r="F127" s="129"/>
      <c r="G127" s="129"/>
      <c r="H127" s="129"/>
      <c r="I127" s="129"/>
      <c r="J127" s="130"/>
      <c r="K127" s="92"/>
      <c r="L127" s="92"/>
      <c r="M127" s="8"/>
      <c r="N127" s="10"/>
      <c r="O127" s="6"/>
    </row>
    <row r="128" spans="1:15" s="11" customFormat="1" ht="20.100000000000001" customHeight="1" thickBot="1" x14ac:dyDescent="0.3">
      <c r="A128" s="6"/>
      <c r="B128" s="7"/>
      <c r="C128" s="8"/>
      <c r="D128" s="8"/>
      <c r="E128" s="125" t="s">
        <v>17</v>
      </c>
      <c r="F128" s="126"/>
      <c r="G128" s="126"/>
      <c r="H128" s="126"/>
      <c r="I128" s="127"/>
      <c r="J128" s="18">
        <v>1</v>
      </c>
      <c r="K128" s="19"/>
      <c r="L128" s="19"/>
      <c r="M128" s="8"/>
      <c r="N128" s="10"/>
      <c r="O128" s="6"/>
    </row>
    <row r="129" spans="1:15" s="11" customFormat="1" ht="20.100000000000001" customHeight="1" thickBot="1" x14ac:dyDescent="0.3">
      <c r="A129" s="6"/>
      <c r="B129" s="7"/>
      <c r="C129" s="8"/>
      <c r="D129" s="8"/>
      <c r="E129" s="14"/>
      <c r="F129" s="14"/>
      <c r="G129" s="14"/>
      <c r="H129" s="14"/>
      <c r="I129" s="15" t="s">
        <v>3</v>
      </c>
      <c r="J129" s="16">
        <f>SUM(J128)</f>
        <v>1</v>
      </c>
      <c r="K129" s="17"/>
      <c r="L129" s="17"/>
      <c r="M129" s="8"/>
      <c r="N129" s="10"/>
      <c r="O129" s="6"/>
    </row>
    <row r="130" spans="1:15" s="11" customFormat="1" ht="20.100000000000001" customHeight="1" x14ac:dyDescent="0.25">
      <c r="A130" s="6"/>
      <c r="B130" s="7"/>
      <c r="C130" s="8"/>
      <c r="D130" s="8"/>
      <c r="E130" s="14"/>
      <c r="F130" s="14"/>
      <c r="G130" s="14"/>
      <c r="H130" s="14"/>
      <c r="I130" s="14"/>
      <c r="J130" s="14"/>
      <c r="K130" s="8"/>
      <c r="L130" s="8"/>
      <c r="M130" s="8"/>
      <c r="N130" s="10"/>
      <c r="O130" s="6"/>
    </row>
    <row r="131" spans="1:15" s="11" customFormat="1" ht="20.100000000000001" customHeight="1" thickBot="1" x14ac:dyDescent="0.3">
      <c r="A131" s="6"/>
      <c r="B131" s="7"/>
      <c r="C131" s="8"/>
      <c r="D131" s="8"/>
      <c r="E131" s="14"/>
      <c r="F131" s="14"/>
      <c r="G131" s="14"/>
      <c r="H131" s="14"/>
      <c r="I131" s="14"/>
      <c r="J131" s="14"/>
      <c r="K131" s="8"/>
      <c r="L131" s="8"/>
      <c r="M131" s="8"/>
      <c r="N131" s="10"/>
      <c r="O131" s="6"/>
    </row>
    <row r="132" spans="1:15" s="11" customFormat="1" ht="20.100000000000001" customHeight="1" thickBot="1" x14ac:dyDescent="0.3">
      <c r="A132" s="6"/>
      <c r="B132" s="7"/>
      <c r="C132" s="8"/>
      <c r="D132" s="8"/>
      <c r="E132" s="119" t="s">
        <v>18</v>
      </c>
      <c r="F132" s="120"/>
      <c r="G132" s="120"/>
      <c r="H132" s="120"/>
      <c r="I132" s="120"/>
      <c r="J132" s="121"/>
      <c r="K132" s="20"/>
      <c r="L132" s="20"/>
      <c r="M132" s="8"/>
      <c r="N132" s="10"/>
      <c r="O132" s="6"/>
    </row>
    <row r="133" spans="1:15" s="11" customFormat="1" ht="20.100000000000001" customHeight="1" thickBot="1" x14ac:dyDescent="0.3">
      <c r="A133" s="6"/>
      <c r="B133" s="7"/>
      <c r="C133" s="8"/>
      <c r="D133" s="8"/>
      <c r="E133" s="125" t="s">
        <v>19</v>
      </c>
      <c r="F133" s="126"/>
      <c r="G133" s="126"/>
      <c r="H133" s="126"/>
      <c r="I133" s="127"/>
      <c r="J133" s="18">
        <v>0</v>
      </c>
      <c r="K133" s="19"/>
      <c r="L133" s="19"/>
      <c r="M133" s="8"/>
      <c r="N133" s="10"/>
      <c r="O133" s="6"/>
    </row>
    <row r="134" spans="1:15" s="11" customFormat="1" ht="20.100000000000001" customHeight="1" thickBot="1" x14ac:dyDescent="0.3">
      <c r="A134" s="6"/>
      <c r="B134" s="7"/>
      <c r="C134" s="8"/>
      <c r="D134" s="8"/>
      <c r="E134" s="14"/>
      <c r="F134" s="14"/>
      <c r="G134" s="14"/>
      <c r="H134" s="14"/>
      <c r="I134" s="15" t="s">
        <v>3</v>
      </c>
      <c r="J134" s="16">
        <f>SUM(J133)</f>
        <v>0</v>
      </c>
      <c r="K134" s="17"/>
      <c r="L134" s="17"/>
      <c r="M134" s="8"/>
      <c r="N134" s="10"/>
      <c r="O134" s="6"/>
    </row>
    <row r="135" spans="1:15" s="11" customFormat="1" ht="20.100000000000001" customHeight="1" x14ac:dyDescent="0.25">
      <c r="A135" s="6"/>
      <c r="B135" s="7"/>
      <c r="C135" s="8"/>
      <c r="D135" s="8"/>
      <c r="E135" s="14"/>
      <c r="F135" s="14"/>
      <c r="G135" s="14"/>
      <c r="H135" s="14"/>
      <c r="I135" s="14"/>
      <c r="J135" s="14"/>
      <c r="K135" s="8"/>
      <c r="L135" s="8"/>
      <c r="M135" s="8"/>
      <c r="N135" s="10"/>
      <c r="O135" s="6"/>
    </row>
    <row r="136" spans="1:15" s="11" customFormat="1" ht="20.100000000000001" customHeight="1" thickBot="1" x14ac:dyDescent="0.3">
      <c r="A136" s="6"/>
      <c r="B136" s="7"/>
      <c r="C136" s="8"/>
      <c r="D136" s="8"/>
      <c r="E136" s="14"/>
      <c r="F136" s="14"/>
      <c r="G136" s="14"/>
      <c r="H136" s="14"/>
      <c r="I136" s="14"/>
      <c r="J136" s="14"/>
      <c r="K136" s="8"/>
      <c r="L136" s="8"/>
      <c r="M136" s="8"/>
      <c r="N136" s="10"/>
      <c r="O136" s="6"/>
    </row>
    <row r="137" spans="1:15" s="11" customFormat="1" ht="20.100000000000001" customHeight="1" thickBot="1" x14ac:dyDescent="0.3">
      <c r="A137" s="6"/>
      <c r="B137" s="7"/>
      <c r="C137" s="8"/>
      <c r="D137" s="8"/>
      <c r="E137" s="119" t="s">
        <v>20</v>
      </c>
      <c r="F137" s="120"/>
      <c r="G137" s="120"/>
      <c r="H137" s="120"/>
      <c r="I137" s="120"/>
      <c r="J137" s="121"/>
      <c r="K137" s="20"/>
      <c r="L137" s="20"/>
      <c r="M137" s="8"/>
      <c r="N137" s="10"/>
      <c r="O137" s="6"/>
    </row>
    <row r="138" spans="1:15" s="11" customFormat="1" ht="20.100000000000001" customHeight="1" thickBot="1" x14ac:dyDescent="0.3">
      <c r="A138" s="6"/>
      <c r="B138" s="7"/>
      <c r="C138" s="8"/>
      <c r="D138" s="8"/>
      <c r="E138" s="125" t="s">
        <v>20</v>
      </c>
      <c r="F138" s="126"/>
      <c r="G138" s="126"/>
      <c r="H138" s="126"/>
      <c r="I138" s="127"/>
      <c r="J138" s="18">
        <v>0</v>
      </c>
      <c r="K138" s="19"/>
      <c r="L138" s="19"/>
      <c r="M138" s="8"/>
      <c r="N138" s="10"/>
      <c r="O138" s="6"/>
    </row>
    <row r="139" spans="1:15" s="11" customFormat="1" ht="20.100000000000001" customHeight="1" thickBot="1" x14ac:dyDescent="0.3">
      <c r="A139" s="6"/>
      <c r="B139" s="7"/>
      <c r="C139" s="8"/>
      <c r="D139" s="8"/>
      <c r="E139" s="14"/>
      <c r="F139" s="14"/>
      <c r="G139" s="14"/>
      <c r="H139" s="14"/>
      <c r="I139" s="15" t="s">
        <v>3</v>
      </c>
      <c r="J139" s="16">
        <f>SUM(J138)</f>
        <v>0</v>
      </c>
      <c r="K139" s="17"/>
      <c r="L139" s="17"/>
      <c r="M139" s="8"/>
      <c r="N139" s="10"/>
      <c r="O139" s="6"/>
    </row>
    <row r="140" spans="1:15" s="11" customFormat="1" ht="20.100000000000001" customHeight="1" x14ac:dyDescent="0.25">
      <c r="A140" s="6"/>
      <c r="B140" s="7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10"/>
      <c r="O140" s="6"/>
    </row>
    <row r="141" spans="1:15" s="11" customFormat="1" ht="20.100000000000001" customHeight="1" x14ac:dyDescent="0.25">
      <c r="A141" s="6"/>
      <c r="B141" s="7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10"/>
      <c r="O141" s="6"/>
    </row>
    <row r="142" spans="1:15" s="11" customFormat="1" ht="20.100000000000001" customHeight="1" x14ac:dyDescent="0.25">
      <c r="A142" s="6"/>
      <c r="B142" s="7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10"/>
      <c r="O142" s="6"/>
    </row>
    <row r="143" spans="1:15" s="11" customFormat="1" ht="20.100000000000001" customHeight="1" thickBot="1" x14ac:dyDescent="0.3">
      <c r="A143" s="6"/>
      <c r="B143" s="7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10"/>
      <c r="O143" s="6"/>
    </row>
    <row r="144" spans="1:15" s="11" customFormat="1" ht="20.100000000000001" customHeight="1" thickBot="1" x14ac:dyDescent="0.3">
      <c r="A144" s="6"/>
      <c r="B144" s="7"/>
      <c r="C144" s="8"/>
      <c r="D144" s="128" t="s">
        <v>21</v>
      </c>
      <c r="E144" s="129"/>
      <c r="F144" s="129"/>
      <c r="G144" s="129"/>
      <c r="H144" s="129"/>
      <c r="I144" s="129"/>
      <c r="J144" s="130"/>
      <c r="K144" s="92"/>
      <c r="L144" s="92"/>
      <c r="M144" s="8"/>
      <c r="N144" s="10"/>
      <c r="O144" s="6"/>
    </row>
    <row r="145" spans="1:15" s="11" customFormat="1" ht="20.100000000000001" customHeight="1" thickBot="1" x14ac:dyDescent="0.3">
      <c r="A145" s="6"/>
      <c r="B145" s="7"/>
      <c r="C145" s="8"/>
      <c r="D145" s="21">
        <v>1</v>
      </c>
      <c r="E145" s="122" t="str">
        <f>+'[1]ACUM-MAYO'!A162</f>
        <v>ORDINARIA</v>
      </c>
      <c r="F145" s="123"/>
      <c r="G145" s="123"/>
      <c r="H145" s="124"/>
      <c r="I145" s="4">
        <v>1</v>
      </c>
      <c r="J145" s="27">
        <f>+I145/I150</f>
        <v>1</v>
      </c>
      <c r="K145" s="22"/>
      <c r="L145" s="22"/>
      <c r="M145" s="8"/>
      <c r="N145" s="10"/>
      <c r="O145" s="6"/>
    </row>
    <row r="146" spans="1:15" s="11" customFormat="1" ht="20.100000000000001" customHeight="1" thickBot="1" x14ac:dyDescent="0.3">
      <c r="A146" s="6"/>
      <c r="B146" s="7"/>
      <c r="C146" s="8"/>
      <c r="D146" s="21">
        <v>2</v>
      </c>
      <c r="E146" s="122" t="str">
        <f>+'[1]ACUM-MAYO'!A163</f>
        <v>FUNDAMENTAL</v>
      </c>
      <c r="F146" s="123"/>
      <c r="G146" s="123"/>
      <c r="H146" s="124"/>
      <c r="I146" s="4">
        <v>0</v>
      </c>
      <c r="J146" s="28">
        <f>+I146/I150</f>
        <v>0</v>
      </c>
      <c r="K146" s="22"/>
      <c r="L146" s="22"/>
      <c r="M146" s="8"/>
      <c r="N146" s="10"/>
      <c r="O146" s="6"/>
    </row>
    <row r="147" spans="1:15" s="11" customFormat="1" ht="20.100000000000001" customHeight="1" thickBot="1" x14ac:dyDescent="0.3">
      <c r="A147" s="6"/>
      <c r="B147" s="7"/>
      <c r="C147" s="8"/>
      <c r="D147" s="50">
        <v>4</v>
      </c>
      <c r="E147" s="122" t="str">
        <f>+'[1]ACUM-MAYO'!A165</f>
        <v>RESERVADA</v>
      </c>
      <c r="F147" s="123"/>
      <c r="G147" s="123"/>
      <c r="H147" s="124"/>
      <c r="I147" s="4">
        <v>0</v>
      </c>
      <c r="J147" s="28">
        <f>+I147/I150</f>
        <v>0</v>
      </c>
      <c r="K147" s="22"/>
      <c r="L147" s="22"/>
      <c r="M147" s="8"/>
      <c r="N147" s="10"/>
      <c r="O147" s="6"/>
    </row>
    <row r="148" spans="1:15" s="11" customFormat="1" ht="20.100000000000001" customHeight="1" thickBot="1" x14ac:dyDescent="0.3">
      <c r="A148" s="6"/>
      <c r="B148" s="7"/>
      <c r="C148" s="8"/>
      <c r="D148" s="21">
        <v>3</v>
      </c>
      <c r="E148" s="122" t="s">
        <v>22</v>
      </c>
      <c r="F148" s="123"/>
      <c r="G148" s="123"/>
      <c r="H148" s="124"/>
      <c r="I148" s="4">
        <v>0</v>
      </c>
      <c r="J148" s="29">
        <f>+I148/I150</f>
        <v>0</v>
      </c>
      <c r="K148" s="22"/>
      <c r="L148" s="22"/>
      <c r="M148" s="8"/>
      <c r="N148" s="10"/>
      <c r="O148" s="6"/>
    </row>
    <row r="149" spans="1:15" s="11" customFormat="1" ht="20.100000000000001" customHeight="1" thickBot="1" x14ac:dyDescent="0.3">
      <c r="A149" s="6"/>
      <c r="B149" s="7"/>
      <c r="C149" s="8"/>
      <c r="D149" s="8"/>
      <c r="E149" s="8"/>
      <c r="F149" s="8"/>
      <c r="G149" s="8"/>
      <c r="H149" s="8"/>
      <c r="I149" s="13"/>
      <c r="J149" s="23"/>
      <c r="K149" s="23"/>
      <c r="L149" s="23"/>
      <c r="M149" s="8"/>
      <c r="N149" s="10"/>
      <c r="O149" s="6"/>
    </row>
    <row r="150" spans="1:15" s="11" customFormat="1" ht="20.100000000000001" customHeight="1" thickBot="1" x14ac:dyDescent="0.3">
      <c r="A150" s="6"/>
      <c r="B150" s="7"/>
      <c r="C150" s="8"/>
      <c r="D150" s="8"/>
      <c r="E150" s="24"/>
      <c r="F150" s="24"/>
      <c r="G150" s="24"/>
      <c r="H150" s="16" t="s">
        <v>3</v>
      </c>
      <c r="I150" s="16">
        <f>SUM(I145:I148)</f>
        <v>1</v>
      </c>
      <c r="J150" s="25">
        <f>SUM(J145:J148)</f>
        <v>1</v>
      </c>
      <c r="K150" s="26"/>
      <c r="L150" s="26"/>
      <c r="M150" s="8"/>
      <c r="N150" s="10"/>
      <c r="O150" s="6"/>
    </row>
    <row r="151" spans="1:15" s="11" customFormat="1" ht="13.5" x14ac:dyDescent="0.25">
      <c r="A151" s="6"/>
      <c r="B151" s="7"/>
      <c r="C151" s="8"/>
      <c r="D151" s="8"/>
      <c r="E151" s="8"/>
      <c r="F151" s="8"/>
      <c r="G151" s="8"/>
      <c r="H151" s="17"/>
      <c r="I151" s="8"/>
      <c r="J151" s="8"/>
      <c r="K151" s="8"/>
      <c r="L151" s="8"/>
      <c r="M151" s="8"/>
      <c r="N151" s="10"/>
      <c r="O151" s="6"/>
    </row>
    <row r="152" spans="1:15" s="11" customFormat="1" ht="13.5" x14ac:dyDescent="0.25">
      <c r="A152" s="6"/>
      <c r="B152" s="7"/>
      <c r="C152" s="8"/>
      <c r="D152" s="8"/>
      <c r="E152" s="8"/>
      <c r="F152" s="8"/>
      <c r="G152" s="8"/>
      <c r="H152" s="17"/>
      <c r="I152" s="8"/>
      <c r="J152" s="8"/>
      <c r="K152" s="8"/>
      <c r="L152" s="8"/>
      <c r="M152" s="8"/>
      <c r="N152" s="10"/>
      <c r="O152" s="6"/>
    </row>
    <row r="153" spans="1:15" s="11" customFormat="1" ht="13.5" x14ac:dyDescent="0.25">
      <c r="A153" s="6"/>
      <c r="B153" s="7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10"/>
      <c r="O153" s="6"/>
    </row>
    <row r="154" spans="1:15" s="11" customFormat="1" ht="13.5" x14ac:dyDescent="0.25">
      <c r="A154" s="6"/>
      <c r="B154" s="7"/>
      <c r="C154" s="8"/>
      <c r="D154" s="8"/>
      <c r="E154" s="8"/>
      <c r="F154" s="8"/>
      <c r="G154" s="8"/>
      <c r="H154" s="17"/>
      <c r="I154" s="8"/>
      <c r="J154" s="8"/>
      <c r="K154" s="8"/>
      <c r="L154" s="8"/>
      <c r="M154" s="8"/>
      <c r="N154" s="10"/>
      <c r="O154" s="6"/>
    </row>
    <row r="155" spans="1:15" s="11" customFormat="1" ht="13.5" x14ac:dyDescent="0.25">
      <c r="A155" s="6"/>
      <c r="B155" s="7"/>
      <c r="C155" s="8"/>
      <c r="D155" s="8"/>
      <c r="E155" s="8"/>
      <c r="F155" s="8"/>
      <c r="G155" s="8"/>
      <c r="H155" s="17"/>
      <c r="I155" s="8"/>
      <c r="J155" s="8"/>
      <c r="K155" s="8"/>
      <c r="L155" s="8"/>
      <c r="M155" s="8"/>
      <c r="N155" s="10"/>
      <c r="O155" s="6"/>
    </row>
    <row r="156" spans="1:15" s="11" customFormat="1" ht="13.5" x14ac:dyDescent="0.25">
      <c r="A156" s="6"/>
      <c r="B156" s="7"/>
      <c r="C156" s="8"/>
      <c r="D156" s="8"/>
      <c r="E156" s="8"/>
      <c r="F156" s="8"/>
      <c r="G156" s="8"/>
      <c r="H156" s="17"/>
      <c r="I156" s="8"/>
      <c r="J156" s="8"/>
      <c r="K156" s="8"/>
      <c r="L156" s="8"/>
      <c r="M156" s="8"/>
      <c r="N156" s="10"/>
      <c r="O156" s="6"/>
    </row>
    <row r="157" spans="1:15" s="11" customFormat="1" ht="13.5" x14ac:dyDescent="0.25">
      <c r="A157" s="6"/>
      <c r="B157" s="7"/>
      <c r="C157" s="8"/>
      <c r="D157" s="8"/>
      <c r="E157" s="8"/>
      <c r="F157" s="8"/>
      <c r="G157" s="8"/>
      <c r="H157" s="17"/>
      <c r="I157" s="8"/>
      <c r="J157" s="8"/>
      <c r="K157" s="8"/>
      <c r="L157" s="8"/>
      <c r="M157" s="8"/>
      <c r="N157" s="10"/>
      <c r="O157" s="6"/>
    </row>
    <row r="158" spans="1:15" s="11" customFormat="1" ht="13.5" x14ac:dyDescent="0.25">
      <c r="A158" s="6"/>
      <c r="B158" s="7"/>
      <c r="C158" s="8"/>
      <c r="D158" s="8"/>
      <c r="E158" s="8"/>
      <c r="F158" s="8"/>
      <c r="G158" s="8"/>
      <c r="H158" s="17"/>
      <c r="I158" s="8"/>
      <c r="J158" s="8"/>
      <c r="K158" s="8"/>
      <c r="L158" s="8"/>
      <c r="M158" s="8"/>
      <c r="N158" s="10"/>
      <c r="O158" s="6"/>
    </row>
    <row r="159" spans="1:15" s="11" customFormat="1" ht="13.5" x14ac:dyDescent="0.25">
      <c r="A159" s="6"/>
      <c r="B159" s="7"/>
      <c r="C159" s="8"/>
      <c r="D159" s="8"/>
      <c r="E159" s="8"/>
      <c r="F159" s="8"/>
      <c r="G159" s="8"/>
      <c r="H159" s="17"/>
      <c r="I159" s="8"/>
      <c r="J159" s="8"/>
      <c r="K159" s="8"/>
      <c r="L159" s="8"/>
      <c r="M159" s="8"/>
      <c r="N159" s="10"/>
      <c r="O159" s="6"/>
    </row>
    <row r="160" spans="1:15" s="11" customFormat="1" ht="13.5" x14ac:dyDescent="0.25">
      <c r="A160" s="6"/>
      <c r="B160" s="7"/>
      <c r="C160" s="8"/>
      <c r="D160" s="8"/>
      <c r="E160" s="8"/>
      <c r="F160" s="8"/>
      <c r="G160" s="8"/>
      <c r="H160" s="17"/>
      <c r="I160" s="8"/>
      <c r="J160" s="8"/>
      <c r="K160" s="8"/>
      <c r="L160" s="8"/>
      <c r="M160" s="8"/>
      <c r="N160" s="10"/>
      <c r="O160" s="6"/>
    </row>
    <row r="161" spans="1:15" s="11" customFormat="1" ht="13.5" x14ac:dyDescent="0.25">
      <c r="A161" s="6"/>
      <c r="B161" s="7"/>
      <c r="C161" s="8"/>
      <c r="D161" s="8"/>
      <c r="E161" s="8"/>
      <c r="F161" s="8"/>
      <c r="G161" s="8"/>
      <c r="H161" s="17"/>
      <c r="I161" s="8"/>
      <c r="J161" s="8"/>
      <c r="K161" s="8"/>
      <c r="L161" s="8"/>
      <c r="M161" s="8"/>
      <c r="N161" s="10"/>
      <c r="O161" s="6"/>
    </row>
    <row r="162" spans="1:15" s="11" customFormat="1" ht="13.5" x14ac:dyDescent="0.25">
      <c r="A162" s="6"/>
      <c r="B162" s="7"/>
      <c r="C162" s="8"/>
      <c r="D162" s="8"/>
      <c r="E162" s="8"/>
      <c r="F162" s="8"/>
      <c r="G162" s="8"/>
      <c r="H162" s="17"/>
      <c r="I162" s="8"/>
      <c r="J162" s="8"/>
      <c r="K162" s="8"/>
      <c r="L162" s="8"/>
      <c r="M162" s="8"/>
      <c r="N162" s="10"/>
      <c r="O162" s="6"/>
    </row>
    <row r="163" spans="1:15" s="11" customFormat="1" ht="13.5" x14ac:dyDescent="0.25">
      <c r="A163" s="6"/>
      <c r="B163" s="7"/>
      <c r="C163" s="8"/>
      <c r="D163" s="8"/>
      <c r="E163" s="8"/>
      <c r="F163" s="8"/>
      <c r="G163" s="8"/>
      <c r="H163" s="17"/>
      <c r="I163" s="8"/>
      <c r="J163" s="8"/>
      <c r="K163" s="8"/>
      <c r="L163" s="8"/>
      <c r="M163" s="8"/>
      <c r="N163" s="10"/>
      <c r="O163" s="6"/>
    </row>
    <row r="164" spans="1:15" s="11" customFormat="1" ht="13.5" x14ac:dyDescent="0.25">
      <c r="A164" s="6"/>
      <c r="B164" s="7"/>
      <c r="C164" s="8"/>
      <c r="D164" s="8"/>
      <c r="E164" s="8"/>
      <c r="F164" s="8"/>
      <c r="G164" s="8"/>
      <c r="H164" s="17"/>
      <c r="I164" s="8"/>
      <c r="J164" s="8"/>
      <c r="K164" s="8"/>
      <c r="L164" s="8"/>
      <c r="M164" s="8"/>
      <c r="N164" s="10"/>
      <c r="O164" s="6"/>
    </row>
    <row r="165" spans="1:15" s="11" customFormat="1" ht="13.5" x14ac:dyDescent="0.25">
      <c r="A165" s="6"/>
      <c r="B165" s="7"/>
      <c r="C165" s="8"/>
      <c r="D165" s="8"/>
      <c r="E165" s="8"/>
      <c r="F165" s="8"/>
      <c r="G165" s="8"/>
      <c r="H165" s="17"/>
      <c r="I165" s="8"/>
      <c r="J165" s="8"/>
      <c r="K165" s="8"/>
      <c r="L165" s="8"/>
      <c r="M165" s="8"/>
      <c r="N165" s="10"/>
      <c r="O165" s="6"/>
    </row>
    <row r="166" spans="1:15" s="11" customFormat="1" ht="13.5" x14ac:dyDescent="0.25">
      <c r="A166" s="6"/>
      <c r="B166" s="7"/>
      <c r="C166" s="8"/>
      <c r="D166" s="8"/>
      <c r="E166" s="8"/>
      <c r="F166" s="8"/>
      <c r="G166" s="8"/>
      <c r="H166" s="17"/>
      <c r="I166" s="8"/>
      <c r="J166" s="8"/>
      <c r="K166" s="8"/>
      <c r="L166" s="8"/>
      <c r="M166" s="8"/>
      <c r="N166" s="10"/>
      <c r="O166" s="6"/>
    </row>
    <row r="167" spans="1:15" s="11" customFormat="1" ht="13.5" x14ac:dyDescent="0.25">
      <c r="A167" s="6"/>
      <c r="B167" s="7"/>
      <c r="C167" s="8"/>
      <c r="D167" s="8"/>
      <c r="E167" s="8"/>
      <c r="F167" s="8"/>
      <c r="G167" s="8"/>
      <c r="H167" s="17"/>
      <c r="I167" s="8"/>
      <c r="J167" s="8"/>
      <c r="K167" s="8"/>
      <c r="L167" s="8"/>
      <c r="M167" s="8"/>
      <c r="N167" s="10"/>
      <c r="O167" s="6"/>
    </row>
    <row r="168" spans="1:15" s="11" customFormat="1" ht="13.5" x14ac:dyDescent="0.25">
      <c r="A168" s="6"/>
      <c r="B168" s="7"/>
      <c r="C168" s="8"/>
      <c r="D168" s="8"/>
      <c r="E168" s="8"/>
      <c r="F168" s="8"/>
      <c r="G168" s="8"/>
      <c r="H168" s="17"/>
      <c r="I168" s="8"/>
      <c r="J168" s="8"/>
      <c r="K168" s="8"/>
      <c r="L168" s="8"/>
      <c r="M168" s="8"/>
      <c r="N168" s="10"/>
      <c r="O168" s="6"/>
    </row>
    <row r="169" spans="1:15" s="11" customFormat="1" ht="13.5" x14ac:dyDescent="0.25">
      <c r="A169" s="6"/>
      <c r="B169" s="7"/>
      <c r="C169" s="8"/>
      <c r="D169" s="8"/>
      <c r="E169" s="8"/>
      <c r="F169" s="8"/>
      <c r="G169" s="8"/>
      <c r="H169" s="17"/>
      <c r="I169" s="8"/>
      <c r="J169" s="8"/>
      <c r="K169" s="8"/>
      <c r="L169" s="8"/>
      <c r="M169" s="8"/>
      <c r="N169" s="10"/>
      <c r="O169" s="6"/>
    </row>
    <row r="170" spans="1:15" s="11" customFormat="1" ht="13.5" x14ac:dyDescent="0.25">
      <c r="A170" s="6"/>
      <c r="B170" s="7"/>
      <c r="C170" s="8"/>
      <c r="D170" s="8"/>
      <c r="E170" s="8"/>
      <c r="F170" s="8"/>
      <c r="G170" s="8"/>
      <c r="H170" s="17"/>
      <c r="I170" s="8"/>
      <c r="J170" s="8"/>
      <c r="K170" s="8"/>
      <c r="L170" s="8"/>
      <c r="M170" s="8"/>
      <c r="N170" s="10"/>
      <c r="O170" s="6"/>
    </row>
    <row r="171" spans="1:15" s="11" customFormat="1" ht="13.5" x14ac:dyDescent="0.25">
      <c r="A171" s="6"/>
      <c r="B171" s="7"/>
      <c r="C171" s="8"/>
      <c r="D171" s="8"/>
      <c r="E171" s="8"/>
      <c r="F171" s="8"/>
      <c r="G171" s="8"/>
      <c r="H171" s="17"/>
      <c r="I171" s="8"/>
      <c r="J171" s="8"/>
      <c r="K171" s="8"/>
      <c r="L171" s="8"/>
      <c r="M171" s="8"/>
      <c r="N171" s="10"/>
      <c r="O171" s="6"/>
    </row>
    <row r="172" spans="1:15" s="11" customFormat="1" ht="14.25" thickBot="1" x14ac:dyDescent="0.3">
      <c r="A172" s="6"/>
      <c r="B172" s="7"/>
      <c r="C172" s="8"/>
      <c r="D172" s="8"/>
      <c r="E172" s="8"/>
      <c r="F172" s="8"/>
      <c r="G172" s="8"/>
      <c r="H172" s="17"/>
      <c r="I172" s="8"/>
      <c r="J172" s="8"/>
      <c r="K172" s="8"/>
      <c r="L172" s="8"/>
      <c r="M172" s="8"/>
      <c r="N172" s="10"/>
      <c r="O172" s="6"/>
    </row>
    <row r="173" spans="1:15" s="11" customFormat="1" ht="20.100000000000001" customHeight="1" thickBot="1" x14ac:dyDescent="0.3">
      <c r="A173" s="6"/>
      <c r="B173" s="7"/>
      <c r="C173" s="8"/>
      <c r="D173" s="128" t="s">
        <v>23</v>
      </c>
      <c r="E173" s="129"/>
      <c r="F173" s="129"/>
      <c r="G173" s="129"/>
      <c r="H173" s="129"/>
      <c r="I173" s="129"/>
      <c r="J173" s="130"/>
      <c r="K173" s="92"/>
      <c r="L173" s="92"/>
      <c r="M173" s="8"/>
      <c r="N173" s="10"/>
      <c r="O173" s="6"/>
    </row>
    <row r="174" spans="1:15" s="11" customFormat="1" ht="20.100000000000001" customHeight="1" thickBot="1" x14ac:dyDescent="0.3">
      <c r="A174" s="6"/>
      <c r="B174" s="7"/>
      <c r="C174" s="8"/>
      <c r="D174" s="21">
        <v>1</v>
      </c>
      <c r="E174" s="122" t="str">
        <f>+'[1]ACUM-MAYO'!A173</f>
        <v>ECONOMICA ADMINISTRATIVA</v>
      </c>
      <c r="F174" s="123"/>
      <c r="G174" s="123"/>
      <c r="H174" s="124"/>
      <c r="I174" s="4">
        <v>0</v>
      </c>
      <c r="J174" s="27">
        <f>+I174/I179</f>
        <v>0</v>
      </c>
      <c r="K174" s="32"/>
      <c r="L174" s="81"/>
      <c r="M174" s="8"/>
      <c r="N174" s="10"/>
      <c r="O174" s="6"/>
    </row>
    <row r="175" spans="1:15" s="11" customFormat="1" ht="20.100000000000001" customHeight="1" thickBot="1" x14ac:dyDescent="0.3">
      <c r="A175" s="6"/>
      <c r="B175" s="7"/>
      <c r="C175" s="8"/>
      <c r="D175" s="21">
        <v>2</v>
      </c>
      <c r="E175" s="122" t="str">
        <f>+'[1]ACUM-MAYO'!A174</f>
        <v>TRAMITE</v>
      </c>
      <c r="F175" s="123"/>
      <c r="G175" s="123"/>
      <c r="H175" s="124"/>
      <c r="I175" s="4">
        <v>0</v>
      </c>
      <c r="J175" s="28">
        <f>+I175/I179</f>
        <v>0</v>
      </c>
      <c r="K175" s="32"/>
      <c r="L175" s="81"/>
      <c r="M175" s="8"/>
      <c r="N175" s="10"/>
      <c r="O175" s="6"/>
    </row>
    <row r="176" spans="1:15" s="11" customFormat="1" ht="20.100000000000001" customHeight="1" thickBot="1" x14ac:dyDescent="0.3">
      <c r="A176" s="6"/>
      <c r="B176" s="7"/>
      <c r="C176" s="8"/>
      <c r="D176" s="21">
        <v>3</v>
      </c>
      <c r="E176" s="122" t="str">
        <f>+'[1]ACUM-MAYO'!A175</f>
        <v>SERV. PUB.</v>
      </c>
      <c r="F176" s="123"/>
      <c r="G176" s="123"/>
      <c r="H176" s="124"/>
      <c r="I176" s="30">
        <v>0</v>
      </c>
      <c r="J176" s="28">
        <f>+I176/I179</f>
        <v>0</v>
      </c>
      <c r="K176" s="32"/>
      <c r="L176" s="81"/>
      <c r="M176" s="8"/>
      <c r="N176" s="10"/>
      <c r="O176" s="6"/>
    </row>
    <row r="177" spans="1:15" s="11" customFormat="1" ht="20.100000000000001" customHeight="1" thickBot="1" x14ac:dyDescent="0.3">
      <c r="A177" s="6"/>
      <c r="B177" s="7"/>
      <c r="C177" s="8"/>
      <c r="D177" s="21">
        <v>4</v>
      </c>
      <c r="E177" s="122" t="str">
        <f>+'[1]ACUM-MAYO'!A176</f>
        <v>LEGAL</v>
      </c>
      <c r="F177" s="123"/>
      <c r="G177" s="123"/>
      <c r="H177" s="124"/>
      <c r="I177" s="4">
        <v>1</v>
      </c>
      <c r="J177" s="29">
        <f>+I177/I179</f>
        <v>1</v>
      </c>
      <c r="K177" s="32"/>
      <c r="L177" s="81"/>
      <c r="M177" s="8"/>
      <c r="N177" s="10"/>
      <c r="O177" s="6"/>
    </row>
    <row r="178" spans="1:15" s="11" customFormat="1" ht="20.100000000000001" customHeight="1" thickBot="1" x14ac:dyDescent="0.3">
      <c r="A178" s="6"/>
      <c r="B178" s="7"/>
      <c r="C178" s="8"/>
      <c r="D178" s="33"/>
      <c r="E178" s="34"/>
      <c r="F178" s="34"/>
      <c r="G178" s="34"/>
      <c r="H178" s="34"/>
      <c r="I178" s="34"/>
      <c r="J178" s="34"/>
      <c r="K178" s="34"/>
      <c r="L178" s="24"/>
      <c r="M178" s="8"/>
      <c r="N178" s="10"/>
      <c r="O178" s="6"/>
    </row>
    <row r="179" spans="1:15" s="11" customFormat="1" ht="20.100000000000001" customHeight="1" thickBot="1" x14ac:dyDescent="0.3">
      <c r="A179" s="6"/>
      <c r="B179" s="7"/>
      <c r="C179" s="8"/>
      <c r="D179" s="14"/>
      <c r="E179" s="14"/>
      <c r="F179" s="14"/>
      <c r="G179" s="14"/>
      <c r="H179" s="16" t="s">
        <v>3</v>
      </c>
      <c r="I179" s="16">
        <f>SUM(I174:I177)</f>
        <v>1</v>
      </c>
      <c r="J179" s="31">
        <f>SUM(J174:J177)</f>
        <v>1</v>
      </c>
      <c r="K179" s="35"/>
      <c r="L179" s="90"/>
      <c r="M179" s="8"/>
      <c r="N179" s="10"/>
      <c r="O179" s="6"/>
    </row>
    <row r="180" spans="1:15" s="11" customFormat="1" ht="13.5" x14ac:dyDescent="0.25">
      <c r="A180" s="6"/>
      <c r="B180" s="7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24"/>
      <c r="N180" s="10"/>
      <c r="O180" s="6"/>
    </row>
    <row r="181" spans="1:15" s="11" customFormat="1" ht="13.5" x14ac:dyDescent="0.25">
      <c r="A181" s="6"/>
      <c r="B181" s="7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10"/>
      <c r="O181" s="6"/>
    </row>
    <row r="182" spans="1:15" s="11" customFormat="1" ht="13.5" x14ac:dyDescent="0.25">
      <c r="A182" s="6"/>
      <c r="B182" s="7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10"/>
      <c r="O182" s="6"/>
    </row>
    <row r="183" spans="1:15" s="11" customFormat="1" ht="13.5" x14ac:dyDescent="0.25">
      <c r="A183" s="6"/>
      <c r="B183" s="7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10"/>
      <c r="O183" s="6"/>
    </row>
    <row r="184" spans="1:15" s="11" customFormat="1" ht="13.5" x14ac:dyDescent="0.25">
      <c r="A184" s="6"/>
      <c r="B184" s="7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10"/>
      <c r="O184" s="6"/>
    </row>
    <row r="185" spans="1:15" s="11" customFormat="1" ht="13.5" x14ac:dyDescent="0.25">
      <c r="A185" s="6"/>
      <c r="B185" s="7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10"/>
      <c r="O185" s="6"/>
    </row>
    <row r="186" spans="1:15" s="11" customFormat="1" ht="13.5" x14ac:dyDescent="0.25">
      <c r="A186" s="6"/>
      <c r="B186" s="7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10"/>
      <c r="O186" s="6"/>
    </row>
    <row r="187" spans="1:15" s="11" customFormat="1" ht="13.5" x14ac:dyDescent="0.25">
      <c r="A187" s="6"/>
      <c r="B187" s="7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10"/>
      <c r="O187" s="6"/>
    </row>
    <row r="188" spans="1:15" s="11" customFormat="1" ht="13.5" x14ac:dyDescent="0.25">
      <c r="A188" s="6"/>
      <c r="B188" s="7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10"/>
      <c r="O188" s="6"/>
    </row>
    <row r="189" spans="1:15" s="11" customFormat="1" ht="13.5" x14ac:dyDescent="0.25">
      <c r="A189" s="6"/>
      <c r="B189" s="7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10"/>
      <c r="O189" s="6"/>
    </row>
    <row r="190" spans="1:15" s="11" customFormat="1" ht="13.5" x14ac:dyDescent="0.25">
      <c r="A190" s="6"/>
      <c r="B190" s="7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10"/>
      <c r="O190" s="6"/>
    </row>
    <row r="191" spans="1:15" s="11" customFormat="1" ht="13.5" x14ac:dyDescent="0.25">
      <c r="A191" s="6"/>
      <c r="B191" s="7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10"/>
      <c r="O191" s="6"/>
    </row>
    <row r="192" spans="1:15" s="11" customFormat="1" ht="13.5" x14ac:dyDescent="0.25">
      <c r="A192" s="6"/>
      <c r="B192" s="7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6"/>
      <c r="N192" s="10"/>
      <c r="O192" s="6"/>
    </row>
    <row r="193" spans="1:15" s="11" customFormat="1" ht="13.5" x14ac:dyDescent="0.25">
      <c r="A193" s="6"/>
      <c r="B193" s="7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10"/>
      <c r="O193" s="6"/>
    </row>
    <row r="194" spans="1:15" s="11" customFormat="1" ht="13.5" x14ac:dyDescent="0.25">
      <c r="A194" s="6"/>
      <c r="B194" s="7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10"/>
      <c r="O194" s="6"/>
    </row>
    <row r="195" spans="1:15" s="11" customFormat="1" ht="13.5" x14ac:dyDescent="0.25">
      <c r="A195" s="6"/>
      <c r="B195" s="7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10"/>
      <c r="O195" s="6"/>
    </row>
    <row r="196" spans="1:15" s="11" customFormat="1" ht="13.5" x14ac:dyDescent="0.25">
      <c r="A196" s="6"/>
      <c r="B196" s="7"/>
      <c r="C196" s="8"/>
      <c r="D196" s="24"/>
      <c r="E196" s="24"/>
      <c r="F196" s="24"/>
      <c r="G196" s="76"/>
      <c r="H196" s="17"/>
      <c r="I196" s="8"/>
      <c r="J196" s="8"/>
      <c r="K196" s="8"/>
      <c r="L196" s="8"/>
      <c r="M196" s="8"/>
      <c r="N196" s="10"/>
      <c r="O196" s="6"/>
    </row>
    <row r="197" spans="1:15" s="11" customFormat="1" ht="13.5" x14ac:dyDescent="0.25">
      <c r="A197" s="6"/>
      <c r="B197" s="7"/>
      <c r="C197" s="8"/>
      <c r="D197" s="24"/>
      <c r="E197" s="24"/>
      <c r="F197" s="24"/>
      <c r="G197" s="76"/>
      <c r="H197" s="17"/>
      <c r="I197" s="8"/>
      <c r="J197" s="8"/>
      <c r="K197" s="8"/>
      <c r="L197" s="8"/>
      <c r="M197" s="8"/>
      <c r="N197" s="10"/>
      <c r="O197" s="6"/>
    </row>
    <row r="198" spans="1:15" s="11" customFormat="1" ht="13.5" x14ac:dyDescent="0.25">
      <c r="A198" s="6"/>
      <c r="B198" s="7"/>
      <c r="C198" s="8"/>
      <c r="D198" s="24"/>
      <c r="E198" s="24"/>
      <c r="F198" s="24"/>
      <c r="G198" s="76"/>
      <c r="H198" s="17"/>
      <c r="I198" s="8"/>
      <c r="J198" s="8"/>
      <c r="K198" s="8"/>
      <c r="L198" s="8"/>
      <c r="M198" s="8"/>
      <c r="N198" s="10"/>
      <c r="O198" s="6"/>
    </row>
    <row r="199" spans="1:15" s="11" customFormat="1" ht="14.25" thickBot="1" x14ac:dyDescent="0.3">
      <c r="A199" s="6"/>
      <c r="B199" s="7"/>
      <c r="C199" s="8"/>
      <c r="D199" s="24"/>
      <c r="E199" s="24"/>
      <c r="F199" s="24"/>
      <c r="G199" s="76"/>
      <c r="H199" s="17"/>
      <c r="I199" s="8"/>
      <c r="J199" s="8"/>
      <c r="K199" s="8"/>
      <c r="L199" s="8"/>
      <c r="M199" s="8"/>
      <c r="N199" s="10"/>
      <c r="O199" s="6"/>
    </row>
    <row r="200" spans="1:15" s="11" customFormat="1" ht="20.100000000000001" customHeight="1" thickBot="1" x14ac:dyDescent="0.3">
      <c r="A200" s="6"/>
      <c r="B200" s="7"/>
      <c r="C200" s="8"/>
      <c r="D200" s="128" t="s">
        <v>24</v>
      </c>
      <c r="E200" s="129"/>
      <c r="F200" s="129"/>
      <c r="G200" s="129"/>
      <c r="H200" s="129"/>
      <c r="I200" s="129"/>
      <c r="J200" s="130"/>
      <c r="K200" s="92"/>
      <c r="L200" s="92"/>
      <c r="M200" s="8"/>
      <c r="N200" s="10"/>
      <c r="O200" s="6"/>
    </row>
    <row r="201" spans="1:15" s="11" customFormat="1" ht="20.100000000000001" customHeight="1" thickBot="1" x14ac:dyDescent="0.3">
      <c r="A201" s="6"/>
      <c r="B201" s="7"/>
      <c r="C201" s="8"/>
      <c r="D201" s="21">
        <v>1</v>
      </c>
      <c r="E201" s="36" t="s">
        <v>29</v>
      </c>
      <c r="F201" s="3"/>
      <c r="G201" s="3"/>
      <c r="H201" s="37"/>
      <c r="I201" s="4">
        <v>1</v>
      </c>
      <c r="J201" s="27">
        <f>+I201/I206</f>
        <v>1</v>
      </c>
      <c r="K201" s="81"/>
      <c r="L201" s="81"/>
      <c r="M201" s="8"/>
      <c r="N201" s="10"/>
      <c r="O201" s="6"/>
    </row>
    <row r="202" spans="1:15" s="11" customFormat="1" ht="20.100000000000001" customHeight="1" thickBot="1" x14ac:dyDescent="0.3">
      <c r="A202" s="6"/>
      <c r="B202" s="7"/>
      <c r="C202" s="8"/>
      <c r="D202" s="21">
        <v>2</v>
      </c>
      <c r="E202" s="36" t="str">
        <f>+'[1]ACUM-MAYO'!A187</f>
        <v>CORREO ELECTRONICO</v>
      </c>
      <c r="F202" s="3"/>
      <c r="G202" s="3"/>
      <c r="H202" s="37"/>
      <c r="I202" s="4">
        <v>0</v>
      </c>
      <c r="J202" s="27">
        <f>+I202/I206</f>
        <v>0</v>
      </c>
      <c r="K202" s="81"/>
      <c r="L202" s="81"/>
      <c r="M202" s="8"/>
      <c r="N202" s="10"/>
      <c r="O202" s="6"/>
    </row>
    <row r="203" spans="1:15" s="11" customFormat="1" ht="20.100000000000001" customHeight="1" thickBot="1" x14ac:dyDescent="0.3">
      <c r="A203" s="6"/>
      <c r="B203" s="7"/>
      <c r="C203" s="8"/>
      <c r="D203" s="21">
        <v>3</v>
      </c>
      <c r="E203" s="36" t="str">
        <f>+'[1]ACUM-MAYO'!A188</f>
        <v>NOTIFICACIÓN PERSONAL</v>
      </c>
      <c r="F203" s="3"/>
      <c r="G203" s="3"/>
      <c r="H203" s="37"/>
      <c r="I203" s="4">
        <v>0</v>
      </c>
      <c r="J203" s="27">
        <f>+I203/I206</f>
        <v>0</v>
      </c>
      <c r="K203" s="81"/>
      <c r="L203" s="81"/>
      <c r="M203" s="8"/>
      <c r="N203" s="10"/>
      <c r="O203" s="6"/>
    </row>
    <row r="204" spans="1:15" s="11" customFormat="1" ht="20.100000000000001" customHeight="1" thickBot="1" x14ac:dyDescent="0.3">
      <c r="A204" s="6"/>
      <c r="B204" s="7"/>
      <c r="C204" s="8"/>
      <c r="D204" s="21">
        <v>4</v>
      </c>
      <c r="E204" s="36" t="str">
        <f>+'[1]ACUM-MAYO'!A189</f>
        <v>LISTAS</v>
      </c>
      <c r="F204" s="3"/>
      <c r="G204" s="51"/>
      <c r="H204" s="52"/>
      <c r="I204" s="4">
        <v>0</v>
      </c>
      <c r="J204" s="46">
        <f>+I204/I206</f>
        <v>0</v>
      </c>
      <c r="K204" s="81"/>
      <c r="L204" s="81"/>
      <c r="M204" s="8"/>
      <c r="N204" s="10"/>
      <c r="O204" s="6"/>
    </row>
    <row r="205" spans="1:15" s="11" customFormat="1" ht="20.100000000000001" customHeight="1" thickBot="1" x14ac:dyDescent="0.3">
      <c r="A205" s="6"/>
      <c r="B205" s="7"/>
      <c r="C205" s="8"/>
      <c r="D205" s="14"/>
      <c r="E205" s="14"/>
      <c r="F205" s="14"/>
      <c r="G205" s="14"/>
      <c r="H205" s="14"/>
      <c r="I205" s="14"/>
      <c r="J205" s="14"/>
      <c r="K205" s="8"/>
      <c r="L205" s="8"/>
      <c r="M205" s="8"/>
      <c r="N205" s="10"/>
      <c r="O205" s="6"/>
    </row>
    <row r="206" spans="1:15" s="11" customFormat="1" ht="20.100000000000001" customHeight="1" thickBot="1" x14ac:dyDescent="0.3">
      <c r="A206" s="6"/>
      <c r="B206" s="7"/>
      <c r="C206" s="8"/>
      <c r="D206" s="14"/>
      <c r="E206" s="34"/>
      <c r="F206" s="34"/>
      <c r="G206" s="34"/>
      <c r="H206" s="16" t="s">
        <v>3</v>
      </c>
      <c r="I206" s="16">
        <f>SUM(I201:I204)</f>
        <v>1</v>
      </c>
      <c r="J206" s="31">
        <f>SUM(J201:J205)</f>
        <v>1</v>
      </c>
      <c r="K206" s="90"/>
      <c r="L206" s="90"/>
      <c r="M206" s="8"/>
      <c r="N206" s="10"/>
      <c r="O206" s="6"/>
    </row>
    <row r="207" spans="1:15" s="11" customFormat="1" ht="13.5" x14ac:dyDescent="0.25">
      <c r="A207" s="6"/>
      <c r="B207" s="7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10"/>
      <c r="O207" s="6"/>
    </row>
    <row r="208" spans="1:15" s="11" customFormat="1" ht="13.5" x14ac:dyDescent="0.25">
      <c r="A208" s="6"/>
      <c r="B208" s="7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10"/>
      <c r="O208" s="6"/>
    </row>
    <row r="209" spans="1:15" s="11" customFormat="1" ht="13.5" x14ac:dyDescent="0.25">
      <c r="A209" s="6"/>
      <c r="B209" s="7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10"/>
      <c r="O209" s="6"/>
    </row>
    <row r="210" spans="1:15" s="11" customFormat="1" ht="13.5" x14ac:dyDescent="0.25">
      <c r="A210" s="6"/>
      <c r="B210" s="7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10"/>
      <c r="O210" s="6"/>
    </row>
    <row r="211" spans="1:15" s="11" customFormat="1" ht="13.5" x14ac:dyDescent="0.25">
      <c r="A211" s="6"/>
      <c r="B211" s="7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10"/>
      <c r="O211" s="6"/>
    </row>
    <row r="212" spans="1:15" s="11" customFormat="1" ht="13.5" x14ac:dyDescent="0.25">
      <c r="A212" s="6"/>
      <c r="B212" s="7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10"/>
      <c r="O212" s="6"/>
    </row>
    <row r="213" spans="1:15" s="11" customFormat="1" ht="13.5" x14ac:dyDescent="0.25">
      <c r="A213" s="6"/>
      <c r="B213" s="7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10"/>
      <c r="O213" s="6"/>
    </row>
    <row r="214" spans="1:15" s="11" customFormat="1" ht="13.5" x14ac:dyDescent="0.25">
      <c r="A214" s="6"/>
      <c r="B214" s="7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10"/>
      <c r="O214" s="6"/>
    </row>
    <row r="215" spans="1:15" s="11" customFormat="1" ht="13.5" x14ac:dyDescent="0.25">
      <c r="A215" s="6"/>
      <c r="B215" s="7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10"/>
      <c r="O215" s="6"/>
    </row>
    <row r="216" spans="1:15" s="11" customFormat="1" ht="13.5" x14ac:dyDescent="0.25">
      <c r="A216" s="6"/>
      <c r="B216" s="7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10"/>
      <c r="O216" s="6"/>
    </row>
    <row r="217" spans="1:15" s="11" customFormat="1" ht="13.5" x14ac:dyDescent="0.25">
      <c r="A217" s="6"/>
      <c r="B217" s="7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10"/>
      <c r="O217" s="6"/>
    </row>
    <row r="218" spans="1:15" s="11" customFormat="1" ht="13.5" x14ac:dyDescent="0.25">
      <c r="A218" s="6"/>
      <c r="B218" s="7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10"/>
      <c r="O218" s="6"/>
    </row>
    <row r="219" spans="1:15" s="11" customFormat="1" ht="13.5" x14ac:dyDescent="0.25">
      <c r="A219" s="6"/>
      <c r="B219" s="7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10"/>
      <c r="O219" s="6"/>
    </row>
    <row r="220" spans="1:15" s="11" customFormat="1" ht="13.5" x14ac:dyDescent="0.25">
      <c r="A220" s="6"/>
      <c r="B220" s="7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10"/>
      <c r="O220" s="6"/>
    </row>
    <row r="221" spans="1:15" s="11" customFormat="1" ht="13.5" x14ac:dyDescent="0.25">
      <c r="A221" s="6"/>
      <c r="B221" s="7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10"/>
      <c r="O221" s="6"/>
    </row>
    <row r="222" spans="1:15" s="11" customFormat="1" ht="13.5" x14ac:dyDescent="0.25">
      <c r="A222" s="6"/>
      <c r="B222" s="7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10"/>
      <c r="O222" s="6"/>
    </row>
    <row r="223" spans="1:15" s="11" customFormat="1" ht="13.5" x14ac:dyDescent="0.25">
      <c r="A223" s="6"/>
      <c r="B223" s="7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10"/>
      <c r="O223" s="6"/>
    </row>
    <row r="224" spans="1:15" s="11" customFormat="1" ht="14.25" thickBot="1" x14ac:dyDescent="0.3">
      <c r="A224" s="6"/>
      <c r="B224" s="7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10"/>
      <c r="O224" s="6"/>
    </row>
    <row r="225" spans="1:15" s="11" customFormat="1" ht="20.100000000000001" customHeight="1" thickBot="1" x14ac:dyDescent="0.3">
      <c r="A225" s="6"/>
      <c r="B225" s="7"/>
      <c r="C225" s="8"/>
      <c r="D225" s="119" t="s">
        <v>32</v>
      </c>
      <c r="E225" s="120"/>
      <c r="F225" s="120"/>
      <c r="G225" s="120"/>
      <c r="H225" s="121"/>
      <c r="I225" s="8"/>
      <c r="J225" s="8"/>
      <c r="K225" s="8"/>
      <c r="L225" s="8"/>
      <c r="M225" s="8"/>
      <c r="N225" s="10"/>
      <c r="O225" s="6"/>
    </row>
    <row r="226" spans="1:15" s="11" customFormat="1" ht="20.100000000000001" customHeight="1" x14ac:dyDescent="0.25">
      <c r="A226" s="6"/>
      <c r="B226" s="7"/>
      <c r="C226" s="8"/>
      <c r="D226" s="38">
        <v>1</v>
      </c>
      <c r="E226" s="137" t="s">
        <v>25</v>
      </c>
      <c r="F226" s="137"/>
      <c r="G226" s="137"/>
      <c r="H226" s="39">
        <v>0</v>
      </c>
      <c r="I226" s="8"/>
      <c r="J226" s="8"/>
      <c r="K226" s="8"/>
      <c r="L226" s="8"/>
      <c r="M226" s="8"/>
      <c r="N226" s="10"/>
      <c r="O226" s="6"/>
    </row>
    <row r="227" spans="1:15" s="11" customFormat="1" ht="20.100000000000001" customHeight="1" x14ac:dyDescent="0.25">
      <c r="A227" s="6"/>
      <c r="B227" s="7"/>
      <c r="C227" s="8"/>
      <c r="D227" s="40">
        <v>2</v>
      </c>
      <c r="E227" s="138" t="s">
        <v>26</v>
      </c>
      <c r="F227" s="138"/>
      <c r="G227" s="138"/>
      <c r="H227" s="41">
        <v>0</v>
      </c>
      <c r="I227" s="8"/>
      <c r="J227" s="8"/>
      <c r="K227" s="8"/>
      <c r="L227" s="8"/>
      <c r="M227" s="8"/>
      <c r="N227" s="10"/>
      <c r="O227" s="6"/>
    </row>
    <row r="228" spans="1:15" s="11" customFormat="1" ht="20.100000000000001" customHeight="1" x14ac:dyDescent="0.25">
      <c r="A228" s="6"/>
      <c r="B228" s="7"/>
      <c r="C228" s="8"/>
      <c r="D228" s="40">
        <v>3</v>
      </c>
      <c r="E228" s="138" t="s">
        <v>27</v>
      </c>
      <c r="F228" s="138"/>
      <c r="G228" s="138"/>
      <c r="H228" s="41">
        <v>0</v>
      </c>
      <c r="I228" s="8"/>
      <c r="J228" s="8"/>
      <c r="K228" s="8"/>
      <c r="L228" s="8"/>
      <c r="M228" s="8"/>
      <c r="N228" s="10"/>
      <c r="O228" s="6"/>
    </row>
    <row r="229" spans="1:15" s="11" customFormat="1" ht="20.100000000000001" customHeight="1" x14ac:dyDescent="0.25">
      <c r="A229" s="6"/>
      <c r="B229" s="7"/>
      <c r="C229" s="53"/>
      <c r="D229" s="40">
        <v>4</v>
      </c>
      <c r="E229" s="138" t="s">
        <v>28</v>
      </c>
      <c r="F229" s="138"/>
      <c r="G229" s="138"/>
      <c r="H229" s="41">
        <v>1</v>
      </c>
      <c r="I229" s="8"/>
      <c r="J229" s="8"/>
      <c r="K229" s="8"/>
      <c r="L229" s="8"/>
      <c r="M229" s="8"/>
      <c r="N229" s="10"/>
      <c r="O229" s="93"/>
    </row>
    <row r="230" spans="1:15" s="11" customFormat="1" ht="20.100000000000001" customHeight="1" thickBot="1" x14ac:dyDescent="0.3">
      <c r="A230" s="6"/>
      <c r="B230" s="7"/>
      <c r="C230" s="53"/>
      <c r="D230" s="42">
        <v>5</v>
      </c>
      <c r="E230" s="139" t="s">
        <v>31</v>
      </c>
      <c r="F230" s="139"/>
      <c r="G230" s="139"/>
      <c r="H230" s="43">
        <v>0</v>
      </c>
      <c r="I230" s="8"/>
      <c r="J230" s="8"/>
      <c r="K230" s="8"/>
      <c r="L230" s="8"/>
      <c r="M230" s="8"/>
      <c r="N230" s="10"/>
      <c r="O230" s="93"/>
    </row>
    <row r="231" spans="1:15" s="11" customFormat="1" ht="20.100000000000001" customHeight="1" thickBot="1" x14ac:dyDescent="0.3">
      <c r="A231" s="6"/>
      <c r="B231" s="7"/>
      <c r="C231" s="53"/>
      <c r="D231" s="131" t="s">
        <v>3</v>
      </c>
      <c r="E231" s="132"/>
      <c r="F231" s="132"/>
      <c r="G231" s="133"/>
      <c r="H231" s="44">
        <f>SUM(H226:H230)</f>
        <v>1</v>
      </c>
      <c r="I231" s="8"/>
      <c r="J231" s="8"/>
      <c r="K231" s="8"/>
      <c r="L231" s="8"/>
      <c r="M231" s="8"/>
      <c r="N231" s="10"/>
      <c r="O231" s="93"/>
    </row>
    <row r="232" spans="1:15" s="11" customFormat="1" ht="15.75" customHeight="1" thickBot="1" x14ac:dyDescent="0.3">
      <c r="A232" s="6"/>
      <c r="B232" s="59"/>
      <c r="C232" s="54"/>
      <c r="D232" s="60"/>
      <c r="E232" s="60"/>
      <c r="F232" s="60"/>
      <c r="G232" s="60"/>
      <c r="H232" s="60"/>
      <c r="I232" s="60"/>
      <c r="J232" s="60"/>
      <c r="K232" s="60"/>
      <c r="L232" s="60"/>
      <c r="M232" s="60"/>
      <c r="N232" s="61"/>
      <c r="O232" s="93"/>
    </row>
    <row r="233" spans="1:15" s="11" customFormat="1" ht="15.75" customHeight="1" thickBot="1" x14ac:dyDescent="0.3">
      <c r="A233" s="6"/>
      <c r="B233" s="134"/>
      <c r="C233" s="135"/>
      <c r="D233" s="135"/>
      <c r="E233" s="135"/>
      <c r="F233" s="135"/>
      <c r="G233" s="135"/>
      <c r="H233" s="135"/>
      <c r="I233" s="135"/>
      <c r="J233" s="135"/>
      <c r="K233" s="135"/>
      <c r="L233" s="135"/>
      <c r="M233" s="135"/>
      <c r="N233" s="136"/>
      <c r="O233" s="93"/>
    </row>
    <row r="234" spans="1:15" s="11" customFormat="1" ht="15.75" customHeight="1" x14ac:dyDescent="0.25">
      <c r="A234" s="6"/>
      <c r="B234" s="56"/>
      <c r="C234" s="55"/>
      <c r="D234" s="57"/>
      <c r="E234" s="57"/>
      <c r="F234" s="57"/>
      <c r="G234" s="57"/>
      <c r="H234" s="57"/>
      <c r="I234" s="57"/>
      <c r="J234" s="57"/>
      <c r="K234" s="57"/>
      <c r="L234" s="57"/>
      <c r="M234" s="57"/>
      <c r="N234" s="58"/>
      <c r="O234" s="93"/>
    </row>
    <row r="235" spans="1:15" s="11" customFormat="1" ht="15.75" customHeight="1" x14ac:dyDescent="0.25">
      <c r="A235" s="6"/>
      <c r="B235" s="7"/>
      <c r="C235" s="53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10"/>
      <c r="O235" s="93"/>
    </row>
    <row r="236" spans="1:15" s="11" customFormat="1" ht="15.75" customHeight="1" x14ac:dyDescent="0.25">
      <c r="A236" s="6"/>
      <c r="B236" s="7"/>
      <c r="C236" s="53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10"/>
      <c r="O236" s="93"/>
    </row>
    <row r="237" spans="1:15" s="11" customFormat="1" ht="15.75" customHeight="1" x14ac:dyDescent="0.25">
      <c r="A237" s="6"/>
      <c r="B237" s="7"/>
      <c r="C237" s="53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10"/>
      <c r="O237" s="93"/>
    </row>
    <row r="238" spans="1:15" s="11" customFormat="1" ht="13.5" x14ac:dyDescent="0.25">
      <c r="A238" s="6"/>
      <c r="B238" s="7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10"/>
      <c r="O238" s="6"/>
    </row>
    <row r="239" spans="1:15" s="11" customFormat="1" ht="13.5" x14ac:dyDescent="0.25">
      <c r="A239" s="6"/>
      <c r="B239" s="7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10"/>
      <c r="O239" s="6"/>
    </row>
    <row r="240" spans="1:15" s="11" customFormat="1" ht="13.5" x14ac:dyDescent="0.25">
      <c r="A240" s="6"/>
      <c r="B240" s="7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10"/>
      <c r="O240" s="6"/>
    </row>
    <row r="241" spans="1:15" s="11" customFormat="1" ht="13.5" x14ac:dyDescent="0.25">
      <c r="A241" s="6"/>
      <c r="B241" s="7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10"/>
      <c r="O241" s="6"/>
    </row>
    <row r="242" spans="1:15" s="11" customFormat="1" ht="24" customHeight="1" x14ac:dyDescent="0.25">
      <c r="A242" s="6"/>
      <c r="B242" s="7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94"/>
      <c r="O242" s="95"/>
    </row>
    <row r="243" spans="1:15" s="11" customFormat="1" ht="13.5" x14ac:dyDescent="0.25">
      <c r="A243" s="6"/>
      <c r="B243" s="7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10"/>
      <c r="O243" s="6"/>
    </row>
    <row r="244" spans="1:15" s="11" customFormat="1" ht="13.5" x14ac:dyDescent="0.25">
      <c r="A244" s="6"/>
      <c r="B244" s="7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10"/>
      <c r="O244" s="6"/>
    </row>
    <row r="245" spans="1:15" s="11" customFormat="1" ht="13.5" x14ac:dyDescent="0.25">
      <c r="A245" s="6"/>
      <c r="B245" s="7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10"/>
      <c r="O245" s="6"/>
    </row>
    <row r="246" spans="1:15" s="11" customFormat="1" ht="13.5" x14ac:dyDescent="0.25">
      <c r="A246" s="6"/>
      <c r="B246" s="7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10"/>
      <c r="O246" s="6"/>
    </row>
    <row r="247" spans="1:15" s="11" customFormat="1" ht="13.5" x14ac:dyDescent="0.25">
      <c r="A247" s="6"/>
      <c r="B247" s="7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10"/>
      <c r="O247" s="6"/>
    </row>
    <row r="248" spans="1:15" s="11" customFormat="1" ht="13.5" x14ac:dyDescent="0.25">
      <c r="A248" s="6"/>
      <c r="B248" s="7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10"/>
      <c r="O248" s="6"/>
    </row>
    <row r="249" spans="1:15" s="11" customFormat="1" ht="13.5" x14ac:dyDescent="0.25">
      <c r="A249" s="6"/>
      <c r="B249" s="7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10"/>
      <c r="O249" s="6"/>
    </row>
    <row r="250" spans="1:15" s="11" customFormat="1" ht="13.5" x14ac:dyDescent="0.25">
      <c r="A250" s="6"/>
      <c r="B250" s="7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10"/>
      <c r="O250" s="6"/>
    </row>
    <row r="251" spans="1:15" s="11" customFormat="1" ht="14.25" thickBot="1" x14ac:dyDescent="0.3">
      <c r="A251" s="6"/>
      <c r="B251" s="59"/>
      <c r="C251" s="60"/>
      <c r="D251" s="60"/>
      <c r="E251" s="60"/>
      <c r="F251" s="60"/>
      <c r="G251" s="60"/>
      <c r="H251" s="60"/>
      <c r="I251" s="60"/>
      <c r="J251" s="60"/>
      <c r="K251" s="60"/>
      <c r="L251" s="60"/>
      <c r="M251" s="60"/>
      <c r="N251" s="61"/>
      <c r="O251" s="6"/>
    </row>
    <row r="252" spans="1:1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</row>
  </sheetData>
  <mergeCells count="51">
    <mergeCell ref="E44:I44"/>
    <mergeCell ref="B13:N13"/>
    <mergeCell ref="B14:N14"/>
    <mergeCell ref="C20:F20"/>
    <mergeCell ref="H20:L20"/>
    <mergeCell ref="D43:K43"/>
    <mergeCell ref="E56:I56"/>
    <mergeCell ref="E45:I45"/>
    <mergeCell ref="E46:I46"/>
    <mergeCell ref="E47:I47"/>
    <mergeCell ref="E48:I48"/>
    <mergeCell ref="E49:I49"/>
    <mergeCell ref="E50:I50"/>
    <mergeCell ref="E51:I51"/>
    <mergeCell ref="E52:I52"/>
    <mergeCell ref="E53:I53"/>
    <mergeCell ref="E54:I54"/>
    <mergeCell ref="E55:I55"/>
    <mergeCell ref="E133:I133"/>
    <mergeCell ref="E57:I57"/>
    <mergeCell ref="E58:I58"/>
    <mergeCell ref="E59:I59"/>
    <mergeCell ref="D91:J91"/>
    <mergeCell ref="E94:H94"/>
    <mergeCell ref="D101:J101"/>
    <mergeCell ref="E122:J122"/>
    <mergeCell ref="E123:I123"/>
    <mergeCell ref="E127:J127"/>
    <mergeCell ref="E128:I128"/>
    <mergeCell ref="E132:J132"/>
    <mergeCell ref="E177:H177"/>
    <mergeCell ref="E137:J137"/>
    <mergeCell ref="E138:I138"/>
    <mergeCell ref="D144:J144"/>
    <mergeCell ref="E145:H145"/>
    <mergeCell ref="E146:H146"/>
    <mergeCell ref="E147:H147"/>
    <mergeCell ref="E148:H148"/>
    <mergeCell ref="D173:J173"/>
    <mergeCell ref="E174:H174"/>
    <mergeCell ref="E175:H175"/>
    <mergeCell ref="E176:H176"/>
    <mergeCell ref="E230:G230"/>
    <mergeCell ref="D231:G231"/>
    <mergeCell ref="B233:N233"/>
    <mergeCell ref="D200:J200"/>
    <mergeCell ref="D225:H225"/>
    <mergeCell ref="E226:G226"/>
    <mergeCell ref="E227:G227"/>
    <mergeCell ref="E228:G228"/>
    <mergeCell ref="E229:G229"/>
  </mergeCells>
  <pageMargins left="0.25" right="0.25" top="0.75" bottom="0.75" header="0.3" footer="0.3"/>
  <pageSetup scale="54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51040-E668-4E99-8698-B7B974C92986}">
  <sheetPr>
    <pageSetUpPr fitToPage="1"/>
  </sheetPr>
  <dimension ref="A1:O252"/>
  <sheetViews>
    <sheetView zoomScaleNormal="100" workbookViewId="0">
      <selection activeCell="C20" sqref="C20:F20"/>
    </sheetView>
  </sheetViews>
  <sheetFormatPr baseColWidth="10" defaultColWidth="11.42578125" defaultRowHeight="15" x14ac:dyDescent="0.25"/>
  <cols>
    <col min="1" max="1" width="8.7109375" style="1" customWidth="1"/>
    <col min="2" max="2" width="11.42578125" style="1"/>
    <col min="3" max="6" width="15.7109375" style="1" customWidth="1"/>
    <col min="7" max="7" width="25.7109375" style="1" customWidth="1"/>
    <col min="8" max="12" width="15.7109375" style="1" customWidth="1"/>
    <col min="13" max="14" width="11.42578125" style="1"/>
    <col min="15" max="15" width="8.7109375" style="1" customWidth="1"/>
    <col min="16" max="16384" width="11.42578125" style="1"/>
  </cols>
  <sheetData>
    <row r="1" spans="1:15" s="11" customFormat="1" ht="14.25" thickBot="1" x14ac:dyDescent="0.3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s="11" customFormat="1" ht="13.5" x14ac:dyDescent="0.25">
      <c r="A2" s="6"/>
      <c r="B2" s="56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8"/>
      <c r="O2" s="6"/>
    </row>
    <row r="3" spans="1:15" s="11" customFormat="1" ht="13.5" x14ac:dyDescent="0.25">
      <c r="A3" s="6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10"/>
      <c r="O3" s="6"/>
    </row>
    <row r="4" spans="1:15" s="11" customFormat="1" ht="13.5" x14ac:dyDescent="0.25">
      <c r="A4" s="6"/>
      <c r="B4" s="7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10"/>
      <c r="O4" s="6"/>
    </row>
    <row r="5" spans="1:15" s="11" customFormat="1" ht="13.5" x14ac:dyDescent="0.25">
      <c r="A5" s="6"/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10"/>
      <c r="O5" s="6"/>
    </row>
    <row r="6" spans="1:15" s="11" customFormat="1" ht="13.5" x14ac:dyDescent="0.25">
      <c r="A6" s="6"/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10"/>
      <c r="O6" s="6"/>
    </row>
    <row r="7" spans="1:15" s="11" customFormat="1" ht="13.5" x14ac:dyDescent="0.25">
      <c r="A7" s="6"/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10"/>
      <c r="O7" s="6"/>
    </row>
    <row r="8" spans="1:15" s="11" customFormat="1" ht="13.5" x14ac:dyDescent="0.25">
      <c r="A8" s="6"/>
      <c r="B8" s="7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0"/>
      <c r="O8" s="6"/>
    </row>
    <row r="9" spans="1:15" s="11" customFormat="1" ht="13.5" x14ac:dyDescent="0.25">
      <c r="A9" s="6"/>
      <c r="B9" s="7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10"/>
      <c r="O9" s="6"/>
    </row>
    <row r="10" spans="1:15" s="11" customFormat="1" ht="13.5" x14ac:dyDescent="0.25">
      <c r="A10" s="6"/>
      <c r="B10" s="7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10"/>
      <c r="O10" s="6"/>
    </row>
    <row r="11" spans="1:15" s="11" customFormat="1" ht="14.25" thickBot="1" x14ac:dyDescent="0.3">
      <c r="A11" s="6"/>
      <c r="B11" s="59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1"/>
      <c r="O11" s="6"/>
    </row>
    <row r="12" spans="1:15" s="11" customFormat="1" ht="14.25" thickBot="1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pans="1:15" s="11" customFormat="1" ht="50.25" customHeight="1" x14ac:dyDescent="0.25">
      <c r="A13" s="6"/>
      <c r="B13" s="140" t="s">
        <v>34</v>
      </c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2"/>
      <c r="O13" s="6"/>
    </row>
    <row r="14" spans="1:15" s="11" customFormat="1" ht="43.5" customHeight="1" thickBot="1" x14ac:dyDescent="0.3">
      <c r="A14" s="6"/>
      <c r="B14" s="143" t="s">
        <v>37</v>
      </c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5"/>
      <c r="O14" s="6"/>
    </row>
    <row r="15" spans="1:15" s="11" customFormat="1" ht="13.5" x14ac:dyDescent="0.25">
      <c r="A15" s="6"/>
      <c r="B15" s="56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8"/>
      <c r="O15" s="6"/>
    </row>
    <row r="16" spans="1:15" s="11" customFormat="1" ht="13.5" x14ac:dyDescent="0.25">
      <c r="A16" s="6"/>
      <c r="B16" s="7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10"/>
      <c r="O16" s="6"/>
    </row>
    <row r="17" spans="1:15" s="11" customFormat="1" ht="13.5" x14ac:dyDescent="0.25">
      <c r="A17" s="6"/>
      <c r="B17" s="7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10"/>
      <c r="O17" s="6"/>
    </row>
    <row r="18" spans="1:15" s="11" customFormat="1" ht="13.5" x14ac:dyDescent="0.25">
      <c r="A18" s="6"/>
      <c r="B18" s="7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10"/>
      <c r="O18" s="6"/>
    </row>
    <row r="19" spans="1:15" s="11" customFormat="1" ht="14.25" thickBot="1" x14ac:dyDescent="0.3">
      <c r="A19" s="6"/>
      <c r="B19" s="7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10"/>
      <c r="O19" s="6"/>
    </row>
    <row r="20" spans="1:15" s="11" customFormat="1" ht="20.100000000000001" customHeight="1" thickBot="1" x14ac:dyDescent="0.3">
      <c r="A20" s="6"/>
      <c r="B20" s="7"/>
      <c r="C20" s="128" t="s">
        <v>0</v>
      </c>
      <c r="D20" s="129"/>
      <c r="E20" s="129"/>
      <c r="F20" s="130"/>
      <c r="G20" s="62"/>
      <c r="H20" s="128" t="s">
        <v>33</v>
      </c>
      <c r="I20" s="129"/>
      <c r="J20" s="129"/>
      <c r="K20" s="129"/>
      <c r="L20" s="130"/>
      <c r="M20" s="62"/>
      <c r="N20" s="10"/>
      <c r="O20" s="6"/>
    </row>
    <row r="21" spans="1:15" s="69" customFormat="1" ht="20.100000000000001" customHeight="1" thickBot="1" x14ac:dyDescent="0.3">
      <c r="A21" s="63"/>
      <c r="B21" s="64"/>
      <c r="C21" s="65" t="s">
        <v>29</v>
      </c>
      <c r="D21" s="66" t="s">
        <v>1</v>
      </c>
      <c r="E21" s="67" t="s">
        <v>2</v>
      </c>
      <c r="F21" s="65" t="s">
        <v>3</v>
      </c>
      <c r="G21" s="68"/>
      <c r="H21" s="67" t="s">
        <v>4</v>
      </c>
      <c r="I21" s="67" t="s">
        <v>5</v>
      </c>
      <c r="J21" s="65" t="s">
        <v>6</v>
      </c>
      <c r="K21" s="65" t="s">
        <v>7</v>
      </c>
      <c r="L21" s="65" t="s">
        <v>3</v>
      </c>
      <c r="M21" s="68"/>
      <c r="N21" s="10"/>
      <c r="O21" s="63"/>
    </row>
    <row r="22" spans="1:15" s="11" customFormat="1" ht="20.100000000000001" customHeight="1" thickBot="1" x14ac:dyDescent="0.3">
      <c r="A22" s="6"/>
      <c r="B22" s="7"/>
      <c r="C22" s="70">
        <v>0</v>
      </c>
      <c r="D22" s="71">
        <v>0</v>
      </c>
      <c r="E22" s="71">
        <v>0</v>
      </c>
      <c r="F22" s="16">
        <f>SUM(C22:E22)</f>
        <v>0</v>
      </c>
      <c r="G22" s="14"/>
      <c r="H22" s="70">
        <v>0</v>
      </c>
      <c r="I22" s="70">
        <v>0</v>
      </c>
      <c r="J22" s="70">
        <v>0</v>
      </c>
      <c r="K22" s="70">
        <v>0</v>
      </c>
      <c r="L22" s="16">
        <f>SUM(H22:K22)</f>
        <v>0</v>
      </c>
      <c r="M22" s="8"/>
      <c r="N22" s="10"/>
      <c r="O22" s="6"/>
    </row>
    <row r="23" spans="1:15" s="11" customFormat="1" ht="20.100000000000001" customHeight="1" thickBot="1" x14ac:dyDescent="0.3">
      <c r="A23" s="6"/>
      <c r="B23" s="7"/>
      <c r="C23" s="72">
        <v>0</v>
      </c>
      <c r="D23" s="72">
        <v>0</v>
      </c>
      <c r="E23" s="72">
        <v>0</v>
      </c>
      <c r="F23" s="31">
        <v>0</v>
      </c>
      <c r="G23" s="14"/>
      <c r="H23" s="73">
        <v>0</v>
      </c>
      <c r="I23" s="73">
        <v>0</v>
      </c>
      <c r="J23" s="73">
        <v>0</v>
      </c>
      <c r="K23" s="73">
        <v>0</v>
      </c>
      <c r="L23" s="73">
        <v>0</v>
      </c>
      <c r="M23" s="8"/>
      <c r="N23" s="10"/>
      <c r="O23" s="6"/>
    </row>
    <row r="24" spans="1:15" s="11" customFormat="1" ht="13.5" x14ac:dyDescent="0.25">
      <c r="A24" s="6"/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10"/>
      <c r="O24" s="6"/>
    </row>
    <row r="25" spans="1:15" s="11" customFormat="1" ht="13.5" x14ac:dyDescent="0.25">
      <c r="A25" s="6"/>
      <c r="B25" s="7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10"/>
      <c r="O25" s="6"/>
    </row>
    <row r="26" spans="1:15" s="11" customFormat="1" ht="13.5" x14ac:dyDescent="0.25">
      <c r="A26" s="6"/>
      <c r="B26" s="7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10"/>
      <c r="O26" s="6"/>
    </row>
    <row r="27" spans="1:15" s="11" customFormat="1" ht="13.5" x14ac:dyDescent="0.25">
      <c r="A27" s="6"/>
      <c r="B27" s="7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10"/>
      <c r="O27" s="6"/>
    </row>
    <row r="28" spans="1:15" s="11" customFormat="1" ht="13.5" x14ac:dyDescent="0.25">
      <c r="A28" s="6"/>
      <c r="B28" s="7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10"/>
      <c r="O28" s="6"/>
    </row>
    <row r="29" spans="1:15" s="11" customFormat="1" ht="13.5" x14ac:dyDescent="0.25">
      <c r="A29" s="6"/>
      <c r="B29" s="7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10"/>
      <c r="O29" s="6"/>
    </row>
    <row r="30" spans="1:15" s="11" customFormat="1" ht="13.5" x14ac:dyDescent="0.25">
      <c r="A30" s="6"/>
      <c r="B30" s="7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10"/>
      <c r="O30" s="6"/>
    </row>
    <row r="31" spans="1:15" s="11" customFormat="1" ht="13.5" x14ac:dyDescent="0.25">
      <c r="A31" s="6"/>
      <c r="B31" s="7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10"/>
      <c r="O31" s="6"/>
    </row>
    <row r="32" spans="1:15" s="11" customFormat="1" ht="13.5" x14ac:dyDescent="0.25">
      <c r="A32" s="6"/>
      <c r="B32" s="7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10"/>
      <c r="O32" s="6"/>
    </row>
    <row r="33" spans="1:15" s="11" customFormat="1" ht="13.5" x14ac:dyDescent="0.25">
      <c r="A33" s="6"/>
      <c r="B33" s="7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10"/>
      <c r="O33" s="6"/>
    </row>
    <row r="34" spans="1:15" s="11" customFormat="1" ht="13.5" x14ac:dyDescent="0.25">
      <c r="A34" s="6"/>
      <c r="B34" s="7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10"/>
      <c r="O34" s="6"/>
    </row>
    <row r="35" spans="1:15" s="11" customFormat="1" ht="13.5" x14ac:dyDescent="0.25">
      <c r="A35" s="6"/>
      <c r="B35" s="7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10"/>
      <c r="O35" s="6"/>
    </row>
    <row r="36" spans="1:15" s="11" customFormat="1" ht="13.5" x14ac:dyDescent="0.25">
      <c r="A36" s="6"/>
      <c r="B36" s="7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10"/>
      <c r="O36" s="6"/>
    </row>
    <row r="37" spans="1:15" s="11" customFormat="1" ht="13.5" x14ac:dyDescent="0.25">
      <c r="A37" s="6"/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10"/>
      <c r="O37" s="6"/>
    </row>
    <row r="38" spans="1:15" s="11" customFormat="1" ht="13.5" x14ac:dyDescent="0.25">
      <c r="A38" s="6"/>
      <c r="B38" s="7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0"/>
      <c r="O38" s="6"/>
    </row>
    <row r="39" spans="1:15" s="11" customFormat="1" ht="13.5" x14ac:dyDescent="0.25">
      <c r="A39" s="6"/>
      <c r="B39" s="7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0"/>
      <c r="O39" s="6"/>
    </row>
    <row r="40" spans="1:15" s="11" customFormat="1" ht="13.5" x14ac:dyDescent="0.25">
      <c r="A40" s="6"/>
      <c r="B40" s="7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10"/>
      <c r="O40" s="6"/>
    </row>
    <row r="41" spans="1:15" s="11" customFormat="1" ht="13.5" x14ac:dyDescent="0.25">
      <c r="A41" s="6"/>
      <c r="B41" s="7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10"/>
      <c r="O41" s="6"/>
    </row>
    <row r="42" spans="1:15" s="11" customFormat="1" ht="14.25" thickBot="1" x14ac:dyDescent="0.3">
      <c r="A42" s="6"/>
      <c r="B42" s="7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10"/>
      <c r="O42" s="6"/>
    </row>
    <row r="43" spans="1:15" s="11" customFormat="1" ht="20.100000000000001" customHeight="1" thickBot="1" x14ac:dyDescent="0.3">
      <c r="A43" s="6"/>
      <c r="B43" s="7"/>
      <c r="C43" s="8"/>
      <c r="D43" s="146" t="s">
        <v>8</v>
      </c>
      <c r="E43" s="147"/>
      <c r="F43" s="147"/>
      <c r="G43" s="147"/>
      <c r="H43" s="147"/>
      <c r="I43" s="147"/>
      <c r="J43" s="147"/>
      <c r="K43" s="148"/>
      <c r="L43" s="62"/>
      <c r="M43" s="62"/>
      <c r="N43" s="10"/>
      <c r="O43" s="6"/>
    </row>
    <row r="44" spans="1:15" s="11" customFormat="1" ht="20.100000000000001" customHeight="1" thickBot="1" x14ac:dyDescent="0.3">
      <c r="A44" s="6"/>
      <c r="B44" s="7"/>
      <c r="C44" s="8"/>
      <c r="D44" s="5">
        <v>1</v>
      </c>
      <c r="E44" s="116" t="str">
        <f>+'[1]ACUM-MAYO'!A61</f>
        <v>SE TIENE POR NO PRESENTADA ( NO CUMPLIÓ PREVENCIÓN)</v>
      </c>
      <c r="F44" s="117"/>
      <c r="G44" s="117"/>
      <c r="H44" s="117"/>
      <c r="I44" s="118"/>
      <c r="J44" s="5">
        <v>0</v>
      </c>
      <c r="K44" s="45">
        <v>0</v>
      </c>
      <c r="L44" s="8"/>
      <c r="M44" s="74"/>
      <c r="N44" s="10"/>
      <c r="O44" s="6"/>
    </row>
    <row r="45" spans="1:15" s="11" customFormat="1" ht="20.100000000000001" customHeight="1" thickBot="1" x14ac:dyDescent="0.3">
      <c r="A45" s="6"/>
      <c r="B45" s="7"/>
      <c r="C45" s="8"/>
      <c r="D45" s="5">
        <v>2</v>
      </c>
      <c r="E45" s="116" t="str">
        <f>+'[1]ACUM-MAYO'!A62</f>
        <v>NO CUMPLIO CON LOS EXTREMOS DEL ARTÍCULO 79 (REQUISITOS)</v>
      </c>
      <c r="F45" s="117"/>
      <c r="G45" s="117"/>
      <c r="H45" s="117"/>
      <c r="I45" s="118"/>
      <c r="J45" s="5">
        <v>0</v>
      </c>
      <c r="K45" s="45">
        <v>0</v>
      </c>
      <c r="L45" s="8"/>
      <c r="M45" s="74"/>
      <c r="N45" s="10"/>
      <c r="O45" s="6"/>
    </row>
    <row r="46" spans="1:15" s="11" customFormat="1" ht="20.100000000000001" customHeight="1" thickBot="1" x14ac:dyDescent="0.3">
      <c r="A46" s="6"/>
      <c r="B46" s="7"/>
      <c r="C46" s="8"/>
      <c r="D46" s="5">
        <v>3</v>
      </c>
      <c r="E46" s="116" t="str">
        <f>+'[1]ACUM-MAYO'!A63</f>
        <v xml:space="preserve">INCOMPETENCIA </v>
      </c>
      <c r="F46" s="117"/>
      <c r="G46" s="117"/>
      <c r="H46" s="117"/>
      <c r="I46" s="118"/>
      <c r="J46" s="5">
        <v>0</v>
      </c>
      <c r="K46" s="45">
        <v>0</v>
      </c>
      <c r="L46" s="8"/>
      <c r="M46" s="74"/>
      <c r="N46" s="10"/>
      <c r="O46" s="6"/>
    </row>
    <row r="47" spans="1:15" s="11" customFormat="1" ht="20.100000000000001" customHeight="1" thickBot="1" x14ac:dyDescent="0.3">
      <c r="A47" s="6"/>
      <c r="B47" s="7"/>
      <c r="C47" s="8"/>
      <c r="D47" s="5">
        <v>4</v>
      </c>
      <c r="E47" s="116" t="str">
        <f>+'[1]ACUM-MAYO'!A64</f>
        <v>NEGATIVA POR INEXISTENCIA</v>
      </c>
      <c r="F47" s="117"/>
      <c r="G47" s="117"/>
      <c r="H47" s="117"/>
      <c r="I47" s="118"/>
      <c r="J47" s="5">
        <v>0</v>
      </c>
      <c r="K47" s="45">
        <v>0</v>
      </c>
      <c r="L47" s="8"/>
      <c r="M47" s="74"/>
      <c r="N47" s="10"/>
      <c r="O47" s="6"/>
    </row>
    <row r="48" spans="1:15" s="11" customFormat="1" ht="20.100000000000001" customHeight="1" thickBot="1" x14ac:dyDescent="0.3">
      <c r="A48" s="6"/>
      <c r="B48" s="7"/>
      <c r="C48" s="8"/>
      <c r="D48" s="5">
        <v>5</v>
      </c>
      <c r="E48" s="116" t="str">
        <f>+'[1]ACUM-MAYO'!A65</f>
        <v>NEGATIVA CONFIDENCIAL E INEXISTENTE</v>
      </c>
      <c r="F48" s="117"/>
      <c r="G48" s="117"/>
      <c r="H48" s="117"/>
      <c r="I48" s="118"/>
      <c r="J48" s="5">
        <v>0</v>
      </c>
      <c r="K48" s="45">
        <v>0</v>
      </c>
      <c r="L48" s="8"/>
      <c r="M48" s="74"/>
      <c r="N48" s="10"/>
      <c r="O48" s="6"/>
    </row>
    <row r="49" spans="1:15" s="11" customFormat="1" ht="20.100000000000001" customHeight="1" thickBot="1" x14ac:dyDescent="0.3">
      <c r="A49" s="6"/>
      <c r="B49" s="7"/>
      <c r="C49" s="8"/>
      <c r="D49" s="5">
        <v>6</v>
      </c>
      <c r="E49" s="116" t="str">
        <f>+'[1]ACUM-MAYO'!A66</f>
        <v>AFIRMATIVO</v>
      </c>
      <c r="F49" s="117"/>
      <c r="G49" s="117"/>
      <c r="H49" s="117"/>
      <c r="I49" s="118"/>
      <c r="J49" s="5">
        <v>0</v>
      </c>
      <c r="K49" s="45">
        <v>0</v>
      </c>
      <c r="L49" s="8"/>
      <c r="M49" s="74"/>
      <c r="N49" s="10"/>
      <c r="O49" s="6"/>
    </row>
    <row r="50" spans="1:15" s="11" customFormat="1" ht="20.100000000000001" customHeight="1" thickBot="1" x14ac:dyDescent="0.3">
      <c r="A50" s="6"/>
      <c r="B50" s="7"/>
      <c r="C50" s="8"/>
      <c r="D50" s="5">
        <v>7</v>
      </c>
      <c r="E50" s="116" t="str">
        <f>+'[1]ACUM-MAYO'!A67</f>
        <v xml:space="preserve">AFIRMATIVO PARCIAL POR CONFIDENCIALIDAD </v>
      </c>
      <c r="F50" s="117"/>
      <c r="G50" s="117"/>
      <c r="H50" s="117"/>
      <c r="I50" s="118"/>
      <c r="J50" s="5">
        <v>0</v>
      </c>
      <c r="K50" s="45">
        <v>0</v>
      </c>
      <c r="L50" s="8"/>
      <c r="M50" s="74"/>
      <c r="N50" s="10"/>
      <c r="O50" s="6"/>
    </row>
    <row r="51" spans="1:15" s="11" customFormat="1" ht="20.100000000000001" customHeight="1" thickBot="1" x14ac:dyDescent="0.3">
      <c r="A51" s="6"/>
      <c r="B51" s="7"/>
      <c r="C51" s="8"/>
      <c r="D51" s="5">
        <v>8</v>
      </c>
      <c r="E51" s="116" t="str">
        <f>+'[1]ACUM-MAYO'!A68</f>
        <v>NEGATIVA POR CONFIDENCIALIDAD Y RESERVADA</v>
      </c>
      <c r="F51" s="117"/>
      <c r="G51" s="117"/>
      <c r="H51" s="117"/>
      <c r="I51" s="118"/>
      <c r="J51" s="5">
        <v>0</v>
      </c>
      <c r="K51" s="45">
        <v>0</v>
      </c>
      <c r="L51" s="8"/>
      <c r="M51" s="74"/>
      <c r="N51" s="10"/>
      <c r="O51" s="6"/>
    </row>
    <row r="52" spans="1:15" s="11" customFormat="1" ht="20.100000000000001" customHeight="1" thickBot="1" x14ac:dyDescent="0.3">
      <c r="A52" s="6"/>
      <c r="B52" s="7"/>
      <c r="C52" s="8"/>
      <c r="D52" s="5">
        <v>9</v>
      </c>
      <c r="E52" s="116" t="str">
        <f>+'[1]ACUM-MAYO'!A69</f>
        <v>AFIRMATIVO PARCIAL POR CONFIDENCIALIDAD E INEXISTENCIA</v>
      </c>
      <c r="F52" s="117"/>
      <c r="G52" s="117"/>
      <c r="H52" s="117"/>
      <c r="I52" s="118"/>
      <c r="J52" s="5">
        <v>0</v>
      </c>
      <c r="K52" s="45">
        <v>0</v>
      </c>
      <c r="L52" s="8"/>
      <c r="M52" s="74"/>
      <c r="N52" s="10"/>
      <c r="O52" s="6"/>
    </row>
    <row r="53" spans="1:15" s="11" customFormat="1" ht="20.100000000000001" customHeight="1" thickBot="1" x14ac:dyDescent="0.3">
      <c r="A53" s="6"/>
      <c r="B53" s="7"/>
      <c r="C53" s="8"/>
      <c r="D53" s="5">
        <v>10</v>
      </c>
      <c r="E53" s="116" t="str">
        <f>+'[1]ACUM-MAYO'!A70</f>
        <v>AFIRMATIVO PARCIAL POR CONFIDENCIALIDAD, RESERVA E INEXISTENCIA</v>
      </c>
      <c r="F53" s="117"/>
      <c r="G53" s="117"/>
      <c r="H53" s="117"/>
      <c r="I53" s="118"/>
      <c r="J53" s="5">
        <v>0</v>
      </c>
      <c r="K53" s="45">
        <v>0</v>
      </c>
      <c r="L53" s="8"/>
      <c r="M53" s="74"/>
      <c r="N53" s="10"/>
      <c r="O53" s="6"/>
    </row>
    <row r="54" spans="1:15" s="11" customFormat="1" ht="20.100000000000001" customHeight="1" thickBot="1" x14ac:dyDescent="0.3">
      <c r="A54" s="6"/>
      <c r="B54" s="7"/>
      <c r="C54" s="8"/>
      <c r="D54" s="5">
        <v>11</v>
      </c>
      <c r="E54" s="116" t="str">
        <f>+'[1]ACUM-MAYO'!A71</f>
        <v>AFIRMATIVO PARCIAL POR INEXISTENCIA</v>
      </c>
      <c r="F54" s="117"/>
      <c r="G54" s="117"/>
      <c r="H54" s="117"/>
      <c r="I54" s="118"/>
      <c r="J54" s="5">
        <v>0</v>
      </c>
      <c r="K54" s="45">
        <v>0</v>
      </c>
      <c r="L54" s="8"/>
      <c r="M54" s="74"/>
      <c r="N54" s="10"/>
      <c r="O54" s="6"/>
    </row>
    <row r="55" spans="1:15" s="11" customFormat="1" ht="20.100000000000001" customHeight="1" thickBot="1" x14ac:dyDescent="0.3">
      <c r="A55" s="6"/>
      <c r="B55" s="7"/>
      <c r="C55" s="8"/>
      <c r="D55" s="5">
        <v>12</v>
      </c>
      <c r="E55" s="116" t="str">
        <f>+'[1]ACUM-MAYO'!A72</f>
        <v>AFIRMATIVO PARCIAL POR RESERVA</v>
      </c>
      <c r="F55" s="117"/>
      <c r="G55" s="117"/>
      <c r="H55" s="117"/>
      <c r="I55" s="118"/>
      <c r="J55" s="5">
        <v>0</v>
      </c>
      <c r="K55" s="45">
        <v>0</v>
      </c>
      <c r="L55" s="8"/>
      <c r="M55" s="74"/>
      <c r="N55" s="10"/>
      <c r="O55" s="6"/>
    </row>
    <row r="56" spans="1:15" s="11" customFormat="1" ht="20.100000000000001" customHeight="1" thickBot="1" x14ac:dyDescent="0.3">
      <c r="A56" s="6"/>
      <c r="B56" s="7"/>
      <c r="C56" s="8"/>
      <c r="D56" s="5">
        <v>13</v>
      </c>
      <c r="E56" s="116" t="str">
        <f>+'[1]ACUM-MAYO'!A73</f>
        <v>AFIRMATIVO PARCIAL POR RESERVA Y CONFIDENCIALIDAD</v>
      </c>
      <c r="F56" s="117"/>
      <c r="G56" s="117"/>
      <c r="H56" s="117"/>
      <c r="I56" s="118"/>
      <c r="J56" s="5">
        <v>0</v>
      </c>
      <c r="K56" s="45">
        <v>0</v>
      </c>
      <c r="L56" s="8"/>
      <c r="M56" s="74"/>
      <c r="N56" s="10"/>
      <c r="O56" s="6"/>
    </row>
    <row r="57" spans="1:15" s="11" customFormat="1" ht="20.100000000000001" customHeight="1" thickBot="1" x14ac:dyDescent="0.3">
      <c r="A57" s="6"/>
      <c r="B57" s="7"/>
      <c r="C57" s="8"/>
      <c r="D57" s="5">
        <v>14</v>
      </c>
      <c r="E57" s="116" t="str">
        <f>+'[1]ACUM-MAYO'!A74</f>
        <v>AFIRMATIVO PARCIAL POR RESERVA E INEXISTENCIA</v>
      </c>
      <c r="F57" s="117"/>
      <c r="G57" s="117"/>
      <c r="H57" s="117"/>
      <c r="I57" s="118"/>
      <c r="J57" s="5">
        <v>0</v>
      </c>
      <c r="K57" s="45">
        <v>0</v>
      </c>
      <c r="L57" s="8"/>
      <c r="M57" s="74"/>
      <c r="N57" s="10"/>
      <c r="O57" s="6"/>
    </row>
    <row r="58" spans="1:15" s="11" customFormat="1" ht="20.100000000000001" customHeight="1" thickBot="1" x14ac:dyDescent="0.3">
      <c r="A58" s="6"/>
      <c r="B58" s="7"/>
      <c r="C58" s="8"/>
      <c r="D58" s="5">
        <v>15</v>
      </c>
      <c r="E58" s="116" t="str">
        <f>+'[1]ACUM-MAYO'!A75</f>
        <v>NEGATIVA  POR RESERVA</v>
      </c>
      <c r="F58" s="117"/>
      <c r="G58" s="117"/>
      <c r="H58" s="117"/>
      <c r="I58" s="118"/>
      <c r="J58" s="5">
        <v>0</v>
      </c>
      <c r="K58" s="45">
        <v>0</v>
      </c>
      <c r="L58" s="8"/>
      <c r="M58" s="74"/>
      <c r="N58" s="10"/>
      <c r="O58" s="6"/>
    </row>
    <row r="59" spans="1:15" s="11" customFormat="1" ht="20.100000000000001" customHeight="1" thickBot="1" x14ac:dyDescent="0.3">
      <c r="A59" s="6"/>
      <c r="B59" s="7"/>
      <c r="C59" s="8"/>
      <c r="D59" s="5">
        <v>16</v>
      </c>
      <c r="E59" s="116" t="str">
        <f>+'[1]ACUM-MAYO'!A76</f>
        <v>PREVENCIÓN ENTRAMITE</v>
      </c>
      <c r="F59" s="117"/>
      <c r="G59" s="117"/>
      <c r="H59" s="117"/>
      <c r="I59" s="118"/>
      <c r="J59" s="5">
        <v>0</v>
      </c>
      <c r="K59" s="45">
        <v>0</v>
      </c>
      <c r="L59" s="8"/>
      <c r="M59" s="74"/>
      <c r="N59" s="10"/>
      <c r="O59" s="6"/>
    </row>
    <row r="60" spans="1:15" s="11" customFormat="1" ht="14.25" thickBot="1" x14ac:dyDescent="0.3">
      <c r="A60" s="6"/>
      <c r="B60" s="7"/>
      <c r="C60" s="8"/>
      <c r="D60" s="14"/>
      <c r="E60" s="14"/>
      <c r="F60" s="14"/>
      <c r="G60" s="14"/>
      <c r="H60" s="14"/>
      <c r="I60" s="14"/>
      <c r="J60" s="14"/>
      <c r="K60" s="14"/>
      <c r="L60" s="8"/>
      <c r="M60" s="8"/>
      <c r="N60" s="10"/>
      <c r="O60" s="6"/>
    </row>
    <row r="61" spans="1:15" s="11" customFormat="1" ht="22.5" customHeight="1" thickBot="1" x14ac:dyDescent="0.3">
      <c r="A61" s="6"/>
      <c r="B61" s="7"/>
      <c r="C61" s="8"/>
      <c r="D61" s="14"/>
      <c r="E61" s="14"/>
      <c r="F61" s="14"/>
      <c r="G61" s="14"/>
      <c r="H61" s="14"/>
      <c r="I61" s="14"/>
      <c r="J61" s="75">
        <f>SUM(J44:J59)</f>
        <v>0</v>
      </c>
      <c r="K61" s="31">
        <f>SUM(K44:K60)</f>
        <v>0</v>
      </c>
      <c r="L61" s="76"/>
      <c r="M61" s="77"/>
      <c r="N61" s="10"/>
      <c r="O61" s="6"/>
    </row>
    <row r="62" spans="1:15" s="11" customFormat="1" ht="13.5" x14ac:dyDescent="0.25">
      <c r="A62" s="6"/>
      <c r="B62" s="7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10"/>
      <c r="O62" s="6"/>
    </row>
    <row r="63" spans="1:15" s="11" customFormat="1" ht="13.5" x14ac:dyDescent="0.25">
      <c r="A63" s="6"/>
      <c r="B63" s="7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10"/>
      <c r="O63" s="6"/>
    </row>
    <row r="64" spans="1:15" s="11" customFormat="1" ht="13.5" x14ac:dyDescent="0.25">
      <c r="A64" s="6"/>
      <c r="B64" s="7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10"/>
      <c r="O64" s="6"/>
    </row>
    <row r="65" spans="1:15" s="11" customFormat="1" ht="13.5" x14ac:dyDescent="0.25">
      <c r="A65" s="6"/>
      <c r="B65" s="7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10"/>
      <c r="O65" s="6"/>
    </row>
    <row r="66" spans="1:15" s="11" customFormat="1" ht="13.5" x14ac:dyDescent="0.25">
      <c r="A66" s="6"/>
      <c r="B66" s="7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10"/>
      <c r="O66" s="6"/>
    </row>
    <row r="67" spans="1:15" s="11" customFormat="1" ht="13.5" x14ac:dyDescent="0.25">
      <c r="A67" s="6"/>
      <c r="B67" s="7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10"/>
      <c r="O67" s="6"/>
    </row>
    <row r="68" spans="1:15" s="11" customFormat="1" ht="13.5" x14ac:dyDescent="0.25">
      <c r="A68" s="6"/>
      <c r="B68" s="7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10"/>
      <c r="O68" s="6"/>
    </row>
    <row r="69" spans="1:15" s="11" customFormat="1" ht="13.5" x14ac:dyDescent="0.25">
      <c r="A69" s="6"/>
      <c r="B69" s="7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10"/>
      <c r="O69" s="6"/>
    </row>
    <row r="70" spans="1:15" s="11" customFormat="1" ht="13.5" x14ac:dyDescent="0.25">
      <c r="A70" s="6"/>
      <c r="B70" s="7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10"/>
      <c r="O70" s="6"/>
    </row>
    <row r="71" spans="1:15" s="11" customFormat="1" ht="13.5" x14ac:dyDescent="0.25">
      <c r="A71" s="6"/>
      <c r="B71" s="7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10"/>
      <c r="O71" s="6"/>
    </row>
    <row r="72" spans="1:15" s="11" customFormat="1" ht="13.5" x14ac:dyDescent="0.25">
      <c r="A72" s="6"/>
      <c r="B72" s="7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10"/>
      <c r="O72" s="6"/>
    </row>
    <row r="73" spans="1:15" s="11" customFormat="1" ht="13.5" x14ac:dyDescent="0.25">
      <c r="A73" s="6"/>
      <c r="B73" s="7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10"/>
      <c r="O73" s="6"/>
    </row>
    <row r="74" spans="1:15" s="11" customFormat="1" ht="13.5" x14ac:dyDescent="0.25">
      <c r="A74" s="6"/>
      <c r="B74" s="7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10"/>
      <c r="O74" s="6"/>
    </row>
    <row r="75" spans="1:15" s="11" customFormat="1" ht="13.5" x14ac:dyDescent="0.25">
      <c r="A75" s="6"/>
      <c r="B75" s="7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10"/>
      <c r="O75" s="6"/>
    </row>
    <row r="76" spans="1:15" s="11" customFormat="1" ht="13.5" x14ac:dyDescent="0.25">
      <c r="A76" s="6"/>
      <c r="B76" s="7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10"/>
      <c r="O76" s="6"/>
    </row>
    <row r="77" spans="1:15" s="11" customFormat="1" ht="13.5" x14ac:dyDescent="0.25">
      <c r="A77" s="6"/>
      <c r="B77" s="7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10"/>
      <c r="O77" s="6"/>
    </row>
    <row r="78" spans="1:15" s="11" customFormat="1" ht="13.5" x14ac:dyDescent="0.25">
      <c r="A78" s="6"/>
      <c r="B78" s="7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10"/>
      <c r="O78" s="6"/>
    </row>
    <row r="79" spans="1:15" s="11" customFormat="1" ht="13.5" x14ac:dyDescent="0.25">
      <c r="A79" s="6"/>
      <c r="B79" s="7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10"/>
      <c r="O79" s="6"/>
    </row>
    <row r="80" spans="1:15" s="11" customFormat="1" ht="13.5" x14ac:dyDescent="0.25">
      <c r="A80" s="6"/>
      <c r="B80" s="7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10"/>
      <c r="O80" s="6"/>
    </row>
    <row r="81" spans="1:15" s="11" customFormat="1" ht="13.5" x14ac:dyDescent="0.25">
      <c r="A81" s="6"/>
      <c r="B81" s="7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10"/>
      <c r="O81" s="6"/>
    </row>
    <row r="82" spans="1:15" s="11" customFormat="1" ht="13.5" x14ac:dyDescent="0.25">
      <c r="A82" s="6"/>
      <c r="B82" s="7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10"/>
      <c r="O82" s="6"/>
    </row>
    <row r="83" spans="1:15" s="11" customFormat="1" ht="13.5" x14ac:dyDescent="0.25">
      <c r="A83" s="6"/>
      <c r="B83" s="7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10"/>
      <c r="O83" s="6"/>
    </row>
    <row r="84" spans="1:15" s="11" customFormat="1" ht="13.5" x14ac:dyDescent="0.25">
      <c r="A84" s="6"/>
      <c r="B84" s="7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10"/>
      <c r="O84" s="6"/>
    </row>
    <row r="85" spans="1:15" s="11" customFormat="1" ht="13.5" x14ac:dyDescent="0.25">
      <c r="A85" s="6"/>
      <c r="B85" s="7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10"/>
      <c r="O85" s="6"/>
    </row>
    <row r="86" spans="1:15" s="11" customFormat="1" ht="13.5" x14ac:dyDescent="0.25">
      <c r="A86" s="6"/>
      <c r="B86" s="7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10"/>
      <c r="O86" s="6"/>
    </row>
    <row r="87" spans="1:15" s="11" customFormat="1" ht="13.5" x14ac:dyDescent="0.25">
      <c r="A87" s="6"/>
      <c r="B87" s="7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10"/>
      <c r="O87" s="6"/>
    </row>
    <row r="88" spans="1:15" s="11" customFormat="1" ht="13.5" x14ac:dyDescent="0.25">
      <c r="A88" s="6"/>
      <c r="B88" s="7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10"/>
      <c r="O88" s="6"/>
    </row>
    <row r="89" spans="1:15" s="11" customFormat="1" ht="13.5" x14ac:dyDescent="0.25">
      <c r="A89" s="6"/>
      <c r="B89" s="7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10"/>
      <c r="O89" s="6"/>
    </row>
    <row r="90" spans="1:15" s="11" customFormat="1" ht="14.25" thickBot="1" x14ac:dyDescent="0.3">
      <c r="A90" s="6"/>
      <c r="B90" s="7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10"/>
      <c r="O90" s="6"/>
    </row>
    <row r="91" spans="1:15" s="11" customFormat="1" ht="20.100000000000001" customHeight="1" thickBot="1" x14ac:dyDescent="0.3">
      <c r="A91" s="6"/>
      <c r="B91" s="7"/>
      <c r="C91" s="8"/>
      <c r="D91" s="146" t="s">
        <v>9</v>
      </c>
      <c r="E91" s="147"/>
      <c r="F91" s="147"/>
      <c r="G91" s="147"/>
      <c r="H91" s="147"/>
      <c r="I91" s="147"/>
      <c r="J91" s="148"/>
      <c r="K91" s="99"/>
      <c r="L91" s="99"/>
      <c r="M91" s="8"/>
      <c r="N91" s="10"/>
      <c r="O91" s="6"/>
    </row>
    <row r="92" spans="1:15" s="11" customFormat="1" ht="20.100000000000001" customHeight="1" thickBot="1" x14ac:dyDescent="0.3">
      <c r="A92" s="6"/>
      <c r="B92" s="7"/>
      <c r="C92" s="8"/>
      <c r="D92" s="78">
        <v>1</v>
      </c>
      <c r="E92" s="79" t="s">
        <v>10</v>
      </c>
      <c r="F92" s="3"/>
      <c r="G92" s="3"/>
      <c r="H92" s="3"/>
      <c r="I92" s="70">
        <v>0</v>
      </c>
      <c r="J92" s="27">
        <v>0</v>
      </c>
      <c r="K92" s="81"/>
      <c r="L92" s="81"/>
      <c r="M92" s="8"/>
      <c r="N92" s="10"/>
      <c r="O92" s="6"/>
    </row>
    <row r="93" spans="1:15" s="11" customFormat="1" ht="20.100000000000001" customHeight="1" thickBot="1" x14ac:dyDescent="0.3">
      <c r="A93" s="6"/>
      <c r="B93" s="7"/>
      <c r="C93" s="8"/>
      <c r="D93" s="78">
        <v>2</v>
      </c>
      <c r="E93" s="82" t="s">
        <v>30</v>
      </c>
      <c r="F93" s="83"/>
      <c r="G93" s="3"/>
      <c r="H93" s="3"/>
      <c r="I93" s="4">
        <v>0</v>
      </c>
      <c r="J93" s="27">
        <v>0</v>
      </c>
      <c r="K93" s="81"/>
      <c r="L93" s="81"/>
      <c r="M93" s="8"/>
      <c r="N93" s="10"/>
      <c r="O93" s="6"/>
    </row>
    <row r="94" spans="1:15" s="11" customFormat="1" ht="35.25" customHeight="1" thickBot="1" x14ac:dyDescent="0.3">
      <c r="A94" s="6"/>
      <c r="B94" s="7"/>
      <c r="C94" s="8"/>
      <c r="D94" s="78">
        <v>3</v>
      </c>
      <c r="E94" s="149" t="s">
        <v>11</v>
      </c>
      <c r="F94" s="150"/>
      <c r="G94" s="150"/>
      <c r="H94" s="151"/>
      <c r="I94" s="4">
        <v>0</v>
      </c>
      <c r="J94" s="27">
        <v>0</v>
      </c>
      <c r="K94" s="81"/>
      <c r="L94" s="81"/>
      <c r="M94" s="8"/>
      <c r="N94" s="10"/>
      <c r="O94" s="6"/>
    </row>
    <row r="95" spans="1:15" s="11" customFormat="1" ht="20.100000000000001" customHeight="1" thickBot="1" x14ac:dyDescent="0.3">
      <c r="A95" s="6"/>
      <c r="B95" s="7"/>
      <c r="C95" s="8"/>
      <c r="D95" s="78">
        <v>4</v>
      </c>
      <c r="E95" s="82" t="s">
        <v>12</v>
      </c>
      <c r="F95" s="83"/>
      <c r="G95" s="3"/>
      <c r="H95" s="3"/>
      <c r="I95" s="4">
        <v>0</v>
      </c>
      <c r="J95" s="27">
        <v>0</v>
      </c>
      <c r="K95" s="81"/>
      <c r="L95" s="81"/>
      <c r="M95" s="8"/>
      <c r="N95" s="10"/>
      <c r="O95" s="6"/>
    </row>
    <row r="96" spans="1:15" s="11" customFormat="1" ht="20.100000000000001" customHeight="1" thickBot="1" x14ac:dyDescent="0.3">
      <c r="A96" s="6"/>
      <c r="B96" s="7"/>
      <c r="C96" s="8"/>
      <c r="D96" s="84">
        <v>5</v>
      </c>
      <c r="E96" s="82" t="s">
        <v>13</v>
      </c>
      <c r="F96" s="83"/>
      <c r="G96" s="3"/>
      <c r="H96" s="3"/>
      <c r="I96" s="70">
        <v>0</v>
      </c>
      <c r="J96" s="46">
        <v>0</v>
      </c>
      <c r="K96" s="81"/>
      <c r="L96" s="81"/>
      <c r="M96" s="8"/>
      <c r="N96" s="10"/>
      <c r="O96" s="6"/>
    </row>
    <row r="97" spans="1:15" s="11" customFormat="1" ht="20.100000000000001" customHeight="1" thickBot="1" x14ac:dyDescent="0.3">
      <c r="A97" s="6"/>
      <c r="B97" s="7"/>
      <c r="C97" s="8"/>
      <c r="D97" s="86"/>
      <c r="E97" s="8"/>
      <c r="F97" s="8"/>
      <c r="G97" s="87"/>
      <c r="H97" s="8"/>
      <c r="I97" s="8"/>
      <c r="J97" s="8"/>
      <c r="K97" s="8"/>
      <c r="L97" s="8"/>
      <c r="M97" s="8"/>
      <c r="N97" s="10"/>
      <c r="O97" s="6"/>
    </row>
    <row r="98" spans="1:15" s="11" customFormat="1" ht="20.100000000000001" customHeight="1" thickBot="1" x14ac:dyDescent="0.3">
      <c r="A98" s="6"/>
      <c r="B98" s="7"/>
      <c r="C98" s="8"/>
      <c r="D98" s="8"/>
      <c r="E98" s="8"/>
      <c r="F98" s="8"/>
      <c r="G98" s="88"/>
      <c r="H98" s="89" t="s">
        <v>3</v>
      </c>
      <c r="I98" s="16">
        <f>SUM(I92:I97)</f>
        <v>0</v>
      </c>
      <c r="J98" s="31">
        <f>SUM(J92:J97)</f>
        <v>0</v>
      </c>
      <c r="K98" s="90"/>
      <c r="L98" s="90"/>
      <c r="M98" s="8"/>
      <c r="N98" s="10"/>
      <c r="O98" s="6"/>
    </row>
    <row r="99" spans="1:15" s="11" customFormat="1" ht="13.5" x14ac:dyDescent="0.25">
      <c r="A99" s="6"/>
      <c r="B99" s="7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91"/>
      <c r="O99" s="6"/>
    </row>
    <row r="100" spans="1:15" s="11" customFormat="1" ht="13.5" x14ac:dyDescent="0.25">
      <c r="A100" s="6"/>
      <c r="B100" s="7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10"/>
      <c r="O100" s="6"/>
    </row>
    <row r="101" spans="1:15" s="11" customFormat="1" ht="13.5" x14ac:dyDescent="0.25">
      <c r="A101" s="6"/>
      <c r="B101" s="7"/>
      <c r="C101" s="8"/>
      <c r="D101" s="152"/>
      <c r="E101" s="152"/>
      <c r="F101" s="152"/>
      <c r="G101" s="152"/>
      <c r="H101" s="152"/>
      <c r="I101" s="152"/>
      <c r="J101" s="152"/>
      <c r="K101" s="99"/>
      <c r="L101" s="99"/>
      <c r="M101" s="8"/>
      <c r="N101" s="10"/>
      <c r="O101" s="6"/>
    </row>
    <row r="102" spans="1:15" s="11" customFormat="1" ht="13.5" x14ac:dyDescent="0.25">
      <c r="A102" s="6"/>
      <c r="B102" s="7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10"/>
      <c r="O102" s="6"/>
    </row>
    <row r="103" spans="1:15" s="11" customFormat="1" ht="13.5" x14ac:dyDescent="0.25">
      <c r="A103" s="6"/>
      <c r="B103" s="7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10"/>
      <c r="O103" s="6"/>
    </row>
    <row r="104" spans="1:15" s="11" customFormat="1" ht="13.5" x14ac:dyDescent="0.25">
      <c r="A104" s="6"/>
      <c r="B104" s="7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10"/>
      <c r="O104" s="6"/>
    </row>
    <row r="105" spans="1:15" s="11" customFormat="1" ht="13.5" x14ac:dyDescent="0.25">
      <c r="A105" s="6"/>
      <c r="B105" s="7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10"/>
      <c r="O105" s="6"/>
    </row>
    <row r="106" spans="1:15" s="11" customFormat="1" ht="13.5" x14ac:dyDescent="0.25">
      <c r="A106" s="6"/>
      <c r="B106" s="7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10"/>
      <c r="O106" s="6"/>
    </row>
    <row r="107" spans="1:15" s="11" customFormat="1" ht="13.5" x14ac:dyDescent="0.25">
      <c r="A107" s="6"/>
      <c r="B107" s="7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10"/>
      <c r="O107" s="6"/>
    </row>
    <row r="108" spans="1:15" s="11" customFormat="1" ht="13.5" x14ac:dyDescent="0.25">
      <c r="A108" s="6"/>
      <c r="B108" s="7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10"/>
      <c r="O108" s="6"/>
    </row>
    <row r="109" spans="1:15" s="11" customFormat="1" ht="13.5" x14ac:dyDescent="0.25">
      <c r="A109" s="6"/>
      <c r="B109" s="7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10"/>
      <c r="O109" s="6"/>
    </row>
    <row r="110" spans="1:15" s="11" customFormat="1" ht="13.5" x14ac:dyDescent="0.25">
      <c r="A110" s="6"/>
      <c r="B110" s="7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10"/>
      <c r="O110" s="6"/>
    </row>
    <row r="111" spans="1:15" s="11" customFormat="1" ht="13.5" x14ac:dyDescent="0.25">
      <c r="A111" s="6"/>
      <c r="B111" s="7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10"/>
      <c r="O111" s="6"/>
    </row>
    <row r="112" spans="1:15" s="11" customFormat="1" ht="13.5" x14ac:dyDescent="0.25">
      <c r="A112" s="6"/>
      <c r="B112" s="7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10"/>
      <c r="O112" s="6"/>
    </row>
    <row r="113" spans="1:15" s="11" customFormat="1" ht="13.5" x14ac:dyDescent="0.25">
      <c r="A113" s="6"/>
      <c r="B113" s="7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10"/>
      <c r="O113" s="6"/>
    </row>
    <row r="114" spans="1:15" s="11" customFormat="1" ht="13.5" x14ac:dyDescent="0.25">
      <c r="A114" s="6"/>
      <c r="B114" s="7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10"/>
      <c r="O114" s="6"/>
    </row>
    <row r="115" spans="1:15" s="11" customFormat="1" ht="13.5" x14ac:dyDescent="0.25">
      <c r="A115" s="6"/>
      <c r="B115" s="7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10"/>
      <c r="O115" s="6"/>
    </row>
    <row r="116" spans="1:15" s="11" customFormat="1" ht="13.5" x14ac:dyDescent="0.25">
      <c r="A116" s="6"/>
      <c r="B116" s="7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10"/>
      <c r="O116" s="6"/>
    </row>
    <row r="117" spans="1:15" s="11" customFormat="1" ht="13.5" x14ac:dyDescent="0.25">
      <c r="A117" s="6"/>
      <c r="B117" s="7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10"/>
      <c r="O117" s="6"/>
    </row>
    <row r="118" spans="1:15" s="11" customFormat="1" ht="13.5" x14ac:dyDescent="0.25">
      <c r="A118" s="6"/>
      <c r="B118" s="7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10"/>
      <c r="O118" s="6"/>
    </row>
    <row r="119" spans="1:15" s="11" customFormat="1" ht="13.5" x14ac:dyDescent="0.25">
      <c r="A119" s="6"/>
      <c r="B119" s="7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10"/>
      <c r="O119" s="6"/>
    </row>
    <row r="120" spans="1:15" s="11" customFormat="1" ht="13.5" x14ac:dyDescent="0.25">
      <c r="A120" s="6"/>
      <c r="B120" s="7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10"/>
      <c r="O120" s="6"/>
    </row>
    <row r="121" spans="1:15" s="11" customFormat="1" ht="14.25" thickBot="1" x14ac:dyDescent="0.3">
      <c r="A121" s="6"/>
      <c r="B121" s="7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10"/>
      <c r="O121" s="6"/>
    </row>
    <row r="122" spans="1:15" s="11" customFormat="1" ht="20.100000000000001" customHeight="1" thickBot="1" x14ac:dyDescent="0.3">
      <c r="A122" s="6"/>
      <c r="B122" s="7"/>
      <c r="C122" s="8"/>
      <c r="D122" s="8"/>
      <c r="E122" s="128" t="s">
        <v>14</v>
      </c>
      <c r="F122" s="129"/>
      <c r="G122" s="129"/>
      <c r="H122" s="129"/>
      <c r="I122" s="129"/>
      <c r="J122" s="130"/>
      <c r="K122" s="99"/>
      <c r="L122" s="99"/>
      <c r="M122" s="8"/>
      <c r="N122" s="10"/>
      <c r="O122" s="6"/>
    </row>
    <row r="123" spans="1:15" s="11" customFormat="1" ht="20.100000000000001" customHeight="1" thickBot="1" x14ac:dyDescent="0.3">
      <c r="A123" s="6"/>
      <c r="B123" s="7"/>
      <c r="C123" s="8"/>
      <c r="D123" s="8"/>
      <c r="E123" s="125" t="s">
        <v>15</v>
      </c>
      <c r="F123" s="126"/>
      <c r="G123" s="126"/>
      <c r="H123" s="126"/>
      <c r="I123" s="127"/>
      <c r="J123" s="12">
        <v>0</v>
      </c>
      <c r="K123" s="13"/>
      <c r="L123" s="13"/>
      <c r="M123" s="8"/>
      <c r="N123" s="10"/>
      <c r="O123" s="6"/>
    </row>
    <row r="124" spans="1:15" s="11" customFormat="1" ht="20.100000000000001" customHeight="1" thickBot="1" x14ac:dyDescent="0.3">
      <c r="A124" s="6"/>
      <c r="B124" s="7"/>
      <c r="C124" s="8"/>
      <c r="D124" s="8"/>
      <c r="E124" s="14"/>
      <c r="F124" s="14"/>
      <c r="G124" s="14"/>
      <c r="H124" s="14"/>
      <c r="I124" s="15" t="s">
        <v>3</v>
      </c>
      <c r="J124" s="16">
        <f>SUM(J123)</f>
        <v>0</v>
      </c>
      <c r="K124" s="17"/>
      <c r="L124" s="17"/>
      <c r="M124" s="8"/>
      <c r="N124" s="10"/>
      <c r="O124" s="6"/>
    </row>
    <row r="125" spans="1:15" s="11" customFormat="1" ht="20.100000000000001" customHeight="1" x14ac:dyDescent="0.25">
      <c r="A125" s="6"/>
      <c r="B125" s="7"/>
      <c r="C125" s="8"/>
      <c r="D125" s="8"/>
      <c r="E125" s="14"/>
      <c r="F125" s="14"/>
      <c r="G125" s="14"/>
      <c r="H125" s="14"/>
      <c r="I125" s="14"/>
      <c r="J125" s="14"/>
      <c r="K125" s="8"/>
      <c r="L125" s="8"/>
      <c r="M125" s="8"/>
      <c r="N125" s="10"/>
      <c r="O125" s="6"/>
    </row>
    <row r="126" spans="1:15" s="11" customFormat="1" ht="20.100000000000001" customHeight="1" thickBot="1" x14ac:dyDescent="0.3">
      <c r="A126" s="6"/>
      <c r="B126" s="7"/>
      <c r="C126" s="8"/>
      <c r="D126" s="8"/>
      <c r="E126" s="14"/>
      <c r="F126" s="14"/>
      <c r="G126" s="14"/>
      <c r="H126" s="14"/>
      <c r="I126" s="14"/>
      <c r="J126" s="14"/>
      <c r="K126" s="8"/>
      <c r="L126" s="8"/>
      <c r="M126" s="8"/>
      <c r="N126" s="10"/>
      <c r="O126" s="6"/>
    </row>
    <row r="127" spans="1:15" s="11" customFormat="1" ht="20.100000000000001" customHeight="1" thickBot="1" x14ac:dyDescent="0.3">
      <c r="A127" s="6"/>
      <c r="B127" s="7"/>
      <c r="C127" s="8"/>
      <c r="D127" s="8"/>
      <c r="E127" s="128" t="s">
        <v>16</v>
      </c>
      <c r="F127" s="129"/>
      <c r="G127" s="129"/>
      <c r="H127" s="129"/>
      <c r="I127" s="129"/>
      <c r="J127" s="130"/>
      <c r="K127" s="99"/>
      <c r="L127" s="99"/>
      <c r="M127" s="8"/>
      <c r="N127" s="10"/>
      <c r="O127" s="6"/>
    </row>
    <row r="128" spans="1:15" s="11" customFormat="1" ht="20.100000000000001" customHeight="1" thickBot="1" x14ac:dyDescent="0.3">
      <c r="A128" s="6"/>
      <c r="B128" s="7"/>
      <c r="C128" s="8"/>
      <c r="D128" s="8"/>
      <c r="E128" s="125" t="s">
        <v>17</v>
      </c>
      <c r="F128" s="126"/>
      <c r="G128" s="126"/>
      <c r="H128" s="126"/>
      <c r="I128" s="127"/>
      <c r="J128" s="18">
        <v>1</v>
      </c>
      <c r="K128" s="19"/>
      <c r="L128" s="19"/>
      <c r="M128" s="8"/>
      <c r="N128" s="10"/>
      <c r="O128" s="6"/>
    </row>
    <row r="129" spans="1:15" s="11" customFormat="1" ht="20.100000000000001" customHeight="1" thickBot="1" x14ac:dyDescent="0.3">
      <c r="A129" s="6"/>
      <c r="B129" s="7"/>
      <c r="C129" s="8"/>
      <c r="D129" s="8"/>
      <c r="E129" s="14"/>
      <c r="F129" s="14"/>
      <c r="G129" s="14"/>
      <c r="H129" s="14"/>
      <c r="I129" s="15" t="s">
        <v>3</v>
      </c>
      <c r="J129" s="16">
        <f>SUM(J128)</f>
        <v>1</v>
      </c>
      <c r="K129" s="17"/>
      <c r="L129" s="17"/>
      <c r="M129" s="8"/>
      <c r="N129" s="10"/>
      <c r="O129" s="6"/>
    </row>
    <row r="130" spans="1:15" s="11" customFormat="1" ht="20.100000000000001" customHeight="1" x14ac:dyDescent="0.25">
      <c r="A130" s="6"/>
      <c r="B130" s="7"/>
      <c r="C130" s="8"/>
      <c r="D130" s="8"/>
      <c r="E130" s="14"/>
      <c r="F130" s="14"/>
      <c r="G130" s="14"/>
      <c r="H130" s="14"/>
      <c r="I130" s="14"/>
      <c r="J130" s="14"/>
      <c r="K130" s="8"/>
      <c r="L130" s="8"/>
      <c r="M130" s="8"/>
      <c r="N130" s="10"/>
      <c r="O130" s="6"/>
    </row>
    <row r="131" spans="1:15" s="11" customFormat="1" ht="20.100000000000001" customHeight="1" thickBot="1" x14ac:dyDescent="0.3">
      <c r="A131" s="6"/>
      <c r="B131" s="7"/>
      <c r="C131" s="8"/>
      <c r="D131" s="8"/>
      <c r="E131" s="14"/>
      <c r="F131" s="14"/>
      <c r="G131" s="14"/>
      <c r="H131" s="14"/>
      <c r="I131" s="14"/>
      <c r="J131" s="14"/>
      <c r="K131" s="8"/>
      <c r="L131" s="8"/>
      <c r="M131" s="8"/>
      <c r="N131" s="10"/>
      <c r="O131" s="6"/>
    </row>
    <row r="132" spans="1:15" s="11" customFormat="1" ht="20.100000000000001" customHeight="1" thickBot="1" x14ac:dyDescent="0.3">
      <c r="A132" s="6"/>
      <c r="B132" s="7"/>
      <c r="C132" s="8"/>
      <c r="D132" s="8"/>
      <c r="E132" s="119" t="s">
        <v>18</v>
      </c>
      <c r="F132" s="120"/>
      <c r="G132" s="120"/>
      <c r="H132" s="120"/>
      <c r="I132" s="120"/>
      <c r="J132" s="121"/>
      <c r="K132" s="20"/>
      <c r="L132" s="20"/>
      <c r="M132" s="8"/>
      <c r="N132" s="10"/>
      <c r="O132" s="6"/>
    </row>
    <row r="133" spans="1:15" s="11" customFormat="1" ht="20.100000000000001" customHeight="1" thickBot="1" x14ac:dyDescent="0.3">
      <c r="A133" s="6"/>
      <c r="B133" s="7"/>
      <c r="C133" s="8"/>
      <c r="D133" s="8"/>
      <c r="E133" s="125" t="s">
        <v>19</v>
      </c>
      <c r="F133" s="126"/>
      <c r="G133" s="126"/>
      <c r="H133" s="126"/>
      <c r="I133" s="127"/>
      <c r="J133" s="18">
        <v>0</v>
      </c>
      <c r="K133" s="19"/>
      <c r="L133" s="19"/>
      <c r="M133" s="8"/>
      <c r="N133" s="10"/>
      <c r="O133" s="6"/>
    </row>
    <row r="134" spans="1:15" s="11" customFormat="1" ht="20.100000000000001" customHeight="1" thickBot="1" x14ac:dyDescent="0.3">
      <c r="A134" s="6"/>
      <c r="B134" s="7"/>
      <c r="C134" s="8"/>
      <c r="D134" s="8"/>
      <c r="E134" s="14"/>
      <c r="F134" s="14"/>
      <c r="G134" s="14"/>
      <c r="H134" s="14"/>
      <c r="I134" s="15" t="s">
        <v>3</v>
      </c>
      <c r="J134" s="16">
        <f>SUM(J133)</f>
        <v>0</v>
      </c>
      <c r="K134" s="17"/>
      <c r="L134" s="17"/>
      <c r="M134" s="8"/>
      <c r="N134" s="10"/>
      <c r="O134" s="6"/>
    </row>
    <row r="135" spans="1:15" s="11" customFormat="1" ht="20.100000000000001" customHeight="1" x14ac:dyDescent="0.25">
      <c r="A135" s="6"/>
      <c r="B135" s="7"/>
      <c r="C135" s="8"/>
      <c r="D135" s="8"/>
      <c r="E135" s="14"/>
      <c r="F135" s="14"/>
      <c r="G135" s="14"/>
      <c r="H135" s="14"/>
      <c r="I135" s="14"/>
      <c r="J135" s="14"/>
      <c r="K135" s="8"/>
      <c r="L135" s="8"/>
      <c r="M135" s="8"/>
      <c r="N135" s="10"/>
      <c r="O135" s="6"/>
    </row>
    <row r="136" spans="1:15" s="11" customFormat="1" ht="20.100000000000001" customHeight="1" thickBot="1" x14ac:dyDescent="0.3">
      <c r="A136" s="6"/>
      <c r="B136" s="7"/>
      <c r="C136" s="8"/>
      <c r="D136" s="8"/>
      <c r="E136" s="14"/>
      <c r="F136" s="14"/>
      <c r="G136" s="14"/>
      <c r="H136" s="14"/>
      <c r="I136" s="14"/>
      <c r="J136" s="14"/>
      <c r="K136" s="8"/>
      <c r="L136" s="8"/>
      <c r="M136" s="8"/>
      <c r="N136" s="10"/>
      <c r="O136" s="6"/>
    </row>
    <row r="137" spans="1:15" s="11" customFormat="1" ht="20.100000000000001" customHeight="1" thickBot="1" x14ac:dyDescent="0.3">
      <c r="A137" s="6"/>
      <c r="B137" s="7"/>
      <c r="C137" s="8"/>
      <c r="D137" s="8"/>
      <c r="E137" s="119" t="s">
        <v>20</v>
      </c>
      <c r="F137" s="120"/>
      <c r="G137" s="120"/>
      <c r="H137" s="120"/>
      <c r="I137" s="120"/>
      <c r="J137" s="121"/>
      <c r="K137" s="20"/>
      <c r="L137" s="20"/>
      <c r="M137" s="8"/>
      <c r="N137" s="10"/>
      <c r="O137" s="6"/>
    </row>
    <row r="138" spans="1:15" s="11" customFormat="1" ht="20.100000000000001" customHeight="1" thickBot="1" x14ac:dyDescent="0.3">
      <c r="A138" s="6"/>
      <c r="B138" s="7"/>
      <c r="C138" s="8"/>
      <c r="D138" s="8"/>
      <c r="E138" s="125" t="s">
        <v>20</v>
      </c>
      <c r="F138" s="126"/>
      <c r="G138" s="126"/>
      <c r="H138" s="126"/>
      <c r="I138" s="127"/>
      <c r="J138" s="18">
        <v>0</v>
      </c>
      <c r="K138" s="19"/>
      <c r="L138" s="19"/>
      <c r="M138" s="8"/>
      <c r="N138" s="10"/>
      <c r="O138" s="6"/>
    </row>
    <row r="139" spans="1:15" s="11" customFormat="1" ht="20.100000000000001" customHeight="1" thickBot="1" x14ac:dyDescent="0.3">
      <c r="A139" s="6"/>
      <c r="B139" s="7"/>
      <c r="C139" s="8"/>
      <c r="D139" s="8"/>
      <c r="E139" s="14"/>
      <c r="F139" s="14"/>
      <c r="G139" s="14"/>
      <c r="H139" s="14"/>
      <c r="I139" s="15" t="s">
        <v>3</v>
      </c>
      <c r="J139" s="16">
        <f>SUM(J138)</f>
        <v>0</v>
      </c>
      <c r="K139" s="17"/>
      <c r="L139" s="17"/>
      <c r="M139" s="8"/>
      <c r="N139" s="10"/>
      <c r="O139" s="6"/>
    </row>
    <row r="140" spans="1:15" s="11" customFormat="1" ht="20.100000000000001" customHeight="1" x14ac:dyDescent="0.25">
      <c r="A140" s="6"/>
      <c r="B140" s="7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10"/>
      <c r="O140" s="6"/>
    </row>
    <row r="141" spans="1:15" s="11" customFormat="1" ht="20.100000000000001" customHeight="1" x14ac:dyDescent="0.25">
      <c r="A141" s="6"/>
      <c r="B141" s="7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10"/>
      <c r="O141" s="6"/>
    </row>
    <row r="142" spans="1:15" s="11" customFormat="1" ht="20.100000000000001" customHeight="1" x14ac:dyDescent="0.25">
      <c r="A142" s="6"/>
      <c r="B142" s="7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10"/>
      <c r="O142" s="6"/>
    </row>
    <row r="143" spans="1:15" s="11" customFormat="1" ht="20.100000000000001" customHeight="1" thickBot="1" x14ac:dyDescent="0.3">
      <c r="A143" s="6"/>
      <c r="B143" s="7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10"/>
      <c r="O143" s="6"/>
    </row>
    <row r="144" spans="1:15" s="11" customFormat="1" ht="20.100000000000001" customHeight="1" thickBot="1" x14ac:dyDescent="0.3">
      <c r="A144" s="6"/>
      <c r="B144" s="7"/>
      <c r="C144" s="8"/>
      <c r="D144" s="128" t="s">
        <v>21</v>
      </c>
      <c r="E144" s="129"/>
      <c r="F144" s="129"/>
      <c r="G144" s="129"/>
      <c r="H144" s="129"/>
      <c r="I144" s="129"/>
      <c r="J144" s="130"/>
      <c r="K144" s="99"/>
      <c r="L144" s="99"/>
      <c r="M144" s="8"/>
      <c r="N144" s="10"/>
      <c r="O144" s="6"/>
    </row>
    <row r="145" spans="1:15" s="11" customFormat="1" ht="20.100000000000001" customHeight="1" thickBot="1" x14ac:dyDescent="0.3">
      <c r="A145" s="6"/>
      <c r="B145" s="7"/>
      <c r="C145" s="8"/>
      <c r="D145" s="21">
        <v>1</v>
      </c>
      <c r="E145" s="122" t="str">
        <f>+'[1]ACUM-MAYO'!A162</f>
        <v>ORDINARIA</v>
      </c>
      <c r="F145" s="123"/>
      <c r="G145" s="123"/>
      <c r="H145" s="124"/>
      <c r="I145" s="4">
        <v>0</v>
      </c>
      <c r="J145" s="27">
        <v>0</v>
      </c>
      <c r="K145" s="22"/>
      <c r="L145" s="22"/>
      <c r="M145" s="8"/>
      <c r="N145" s="10"/>
      <c r="O145" s="6"/>
    </row>
    <row r="146" spans="1:15" s="11" customFormat="1" ht="20.100000000000001" customHeight="1" thickBot="1" x14ac:dyDescent="0.3">
      <c r="A146" s="6"/>
      <c r="B146" s="7"/>
      <c r="C146" s="8"/>
      <c r="D146" s="21">
        <v>2</v>
      </c>
      <c r="E146" s="122" t="str">
        <f>+'[1]ACUM-MAYO'!A163</f>
        <v>FUNDAMENTAL</v>
      </c>
      <c r="F146" s="123"/>
      <c r="G146" s="123"/>
      <c r="H146" s="124"/>
      <c r="I146" s="4">
        <v>0</v>
      </c>
      <c r="J146" s="28">
        <v>0</v>
      </c>
      <c r="K146" s="22"/>
      <c r="L146" s="22"/>
      <c r="M146" s="8"/>
      <c r="N146" s="10"/>
      <c r="O146" s="6"/>
    </row>
    <row r="147" spans="1:15" s="11" customFormat="1" ht="20.100000000000001" customHeight="1" thickBot="1" x14ac:dyDescent="0.3">
      <c r="A147" s="6"/>
      <c r="B147" s="7"/>
      <c r="C147" s="8"/>
      <c r="D147" s="98">
        <v>4</v>
      </c>
      <c r="E147" s="122" t="str">
        <f>+'[1]ACUM-MAYO'!A165</f>
        <v>RESERVADA</v>
      </c>
      <c r="F147" s="123"/>
      <c r="G147" s="123"/>
      <c r="H147" s="124"/>
      <c r="I147" s="4">
        <v>0</v>
      </c>
      <c r="J147" s="28">
        <v>0</v>
      </c>
      <c r="K147" s="22"/>
      <c r="L147" s="22"/>
      <c r="M147" s="8"/>
      <c r="N147" s="10"/>
      <c r="O147" s="6"/>
    </row>
    <row r="148" spans="1:15" s="11" customFormat="1" ht="20.100000000000001" customHeight="1" thickBot="1" x14ac:dyDescent="0.3">
      <c r="A148" s="6"/>
      <c r="B148" s="7"/>
      <c r="C148" s="8"/>
      <c r="D148" s="21">
        <v>3</v>
      </c>
      <c r="E148" s="122" t="s">
        <v>22</v>
      </c>
      <c r="F148" s="123"/>
      <c r="G148" s="123"/>
      <c r="H148" s="124"/>
      <c r="I148" s="4">
        <v>0</v>
      </c>
      <c r="J148" s="29">
        <v>0</v>
      </c>
      <c r="K148" s="22"/>
      <c r="L148" s="22"/>
      <c r="M148" s="8"/>
      <c r="N148" s="10"/>
      <c r="O148" s="6"/>
    </row>
    <row r="149" spans="1:15" s="11" customFormat="1" ht="20.100000000000001" customHeight="1" thickBot="1" x14ac:dyDescent="0.3">
      <c r="A149" s="6"/>
      <c r="B149" s="7"/>
      <c r="C149" s="8"/>
      <c r="D149" s="8"/>
      <c r="E149" s="8"/>
      <c r="F149" s="8"/>
      <c r="G149" s="8"/>
      <c r="H149" s="8"/>
      <c r="I149" s="13"/>
      <c r="J149" s="23"/>
      <c r="K149" s="23"/>
      <c r="L149" s="23"/>
      <c r="M149" s="8"/>
      <c r="N149" s="10"/>
      <c r="O149" s="6"/>
    </row>
    <row r="150" spans="1:15" s="11" customFormat="1" ht="20.100000000000001" customHeight="1" thickBot="1" x14ac:dyDescent="0.3">
      <c r="A150" s="6"/>
      <c r="B150" s="7"/>
      <c r="C150" s="8"/>
      <c r="D150" s="8"/>
      <c r="E150" s="24"/>
      <c r="F150" s="24"/>
      <c r="G150" s="24"/>
      <c r="H150" s="16" t="s">
        <v>3</v>
      </c>
      <c r="I150" s="16">
        <f>SUM(I145:I148)</f>
        <v>0</v>
      </c>
      <c r="J150" s="25">
        <f>SUM(J145:J148)</f>
        <v>0</v>
      </c>
      <c r="K150" s="26"/>
      <c r="L150" s="26"/>
      <c r="M150" s="8"/>
      <c r="N150" s="10"/>
      <c r="O150" s="6"/>
    </row>
    <row r="151" spans="1:15" s="11" customFormat="1" ht="13.5" x14ac:dyDescent="0.25">
      <c r="A151" s="6"/>
      <c r="B151" s="7"/>
      <c r="C151" s="8"/>
      <c r="D151" s="8"/>
      <c r="E151" s="8"/>
      <c r="F151" s="8"/>
      <c r="G151" s="8"/>
      <c r="H151" s="17"/>
      <c r="I151" s="8"/>
      <c r="J151" s="8"/>
      <c r="K151" s="8"/>
      <c r="L151" s="8"/>
      <c r="M151" s="8"/>
      <c r="N151" s="10"/>
      <c r="O151" s="6"/>
    </row>
    <row r="152" spans="1:15" s="11" customFormat="1" ht="13.5" x14ac:dyDescent="0.25">
      <c r="A152" s="6"/>
      <c r="B152" s="7"/>
      <c r="C152" s="8"/>
      <c r="D152" s="8"/>
      <c r="E152" s="8"/>
      <c r="F152" s="8"/>
      <c r="G152" s="8"/>
      <c r="H152" s="17"/>
      <c r="I152" s="8"/>
      <c r="J152" s="8"/>
      <c r="K152" s="8"/>
      <c r="L152" s="8"/>
      <c r="M152" s="8"/>
      <c r="N152" s="10"/>
      <c r="O152" s="6"/>
    </row>
    <row r="153" spans="1:15" s="11" customFormat="1" ht="13.5" x14ac:dyDescent="0.25">
      <c r="A153" s="6"/>
      <c r="B153" s="7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10"/>
      <c r="O153" s="6"/>
    </row>
    <row r="154" spans="1:15" s="11" customFormat="1" ht="13.5" x14ac:dyDescent="0.25">
      <c r="A154" s="6"/>
      <c r="B154" s="7"/>
      <c r="C154" s="8"/>
      <c r="D154" s="8"/>
      <c r="E154" s="8"/>
      <c r="F154" s="8"/>
      <c r="G154" s="8"/>
      <c r="H154" s="17"/>
      <c r="I154" s="8"/>
      <c r="J154" s="8"/>
      <c r="K154" s="8"/>
      <c r="L154" s="8"/>
      <c r="M154" s="8"/>
      <c r="N154" s="10"/>
      <c r="O154" s="6"/>
    </row>
    <row r="155" spans="1:15" s="11" customFormat="1" ht="13.5" x14ac:dyDescent="0.25">
      <c r="A155" s="6"/>
      <c r="B155" s="7"/>
      <c r="C155" s="8"/>
      <c r="D155" s="8"/>
      <c r="E155" s="8"/>
      <c r="F155" s="8"/>
      <c r="G155" s="8"/>
      <c r="H155" s="17"/>
      <c r="I155" s="8"/>
      <c r="J155" s="8"/>
      <c r="K155" s="8"/>
      <c r="L155" s="8"/>
      <c r="M155" s="8"/>
      <c r="N155" s="10"/>
      <c r="O155" s="6"/>
    </row>
    <row r="156" spans="1:15" s="11" customFormat="1" ht="13.5" x14ac:dyDescent="0.25">
      <c r="A156" s="6"/>
      <c r="B156" s="7"/>
      <c r="C156" s="8"/>
      <c r="D156" s="8"/>
      <c r="E156" s="8"/>
      <c r="F156" s="8"/>
      <c r="G156" s="8"/>
      <c r="H156" s="17"/>
      <c r="I156" s="8"/>
      <c r="J156" s="8"/>
      <c r="K156" s="8"/>
      <c r="L156" s="8"/>
      <c r="M156" s="8"/>
      <c r="N156" s="10"/>
      <c r="O156" s="6"/>
    </row>
    <row r="157" spans="1:15" s="11" customFormat="1" ht="13.5" x14ac:dyDescent="0.25">
      <c r="A157" s="6"/>
      <c r="B157" s="7"/>
      <c r="C157" s="8"/>
      <c r="D157" s="8"/>
      <c r="E157" s="8"/>
      <c r="F157" s="8"/>
      <c r="G157" s="8"/>
      <c r="H157" s="17"/>
      <c r="I157" s="8"/>
      <c r="J157" s="8"/>
      <c r="K157" s="8"/>
      <c r="L157" s="8"/>
      <c r="M157" s="8"/>
      <c r="N157" s="10"/>
      <c r="O157" s="6"/>
    </row>
    <row r="158" spans="1:15" s="11" customFormat="1" ht="13.5" x14ac:dyDescent="0.25">
      <c r="A158" s="6"/>
      <c r="B158" s="7"/>
      <c r="C158" s="8"/>
      <c r="D158" s="8"/>
      <c r="E158" s="8"/>
      <c r="F158" s="8"/>
      <c r="G158" s="8"/>
      <c r="H158" s="17"/>
      <c r="I158" s="8"/>
      <c r="J158" s="8"/>
      <c r="K158" s="8"/>
      <c r="L158" s="8"/>
      <c r="M158" s="8"/>
      <c r="N158" s="10"/>
      <c r="O158" s="6"/>
    </row>
    <row r="159" spans="1:15" s="11" customFormat="1" ht="13.5" x14ac:dyDescent="0.25">
      <c r="A159" s="6"/>
      <c r="B159" s="7"/>
      <c r="C159" s="8"/>
      <c r="D159" s="8"/>
      <c r="E159" s="8"/>
      <c r="F159" s="8"/>
      <c r="G159" s="8"/>
      <c r="H159" s="17"/>
      <c r="I159" s="8"/>
      <c r="J159" s="8"/>
      <c r="K159" s="8"/>
      <c r="L159" s="8"/>
      <c r="M159" s="8"/>
      <c r="N159" s="10"/>
      <c r="O159" s="6"/>
    </row>
    <row r="160" spans="1:15" s="11" customFormat="1" ht="13.5" x14ac:dyDescent="0.25">
      <c r="A160" s="6"/>
      <c r="B160" s="7"/>
      <c r="C160" s="8"/>
      <c r="D160" s="8"/>
      <c r="E160" s="8"/>
      <c r="F160" s="8"/>
      <c r="G160" s="8"/>
      <c r="H160" s="17"/>
      <c r="I160" s="8"/>
      <c r="J160" s="8"/>
      <c r="K160" s="8"/>
      <c r="L160" s="8"/>
      <c r="M160" s="8"/>
      <c r="N160" s="10"/>
      <c r="O160" s="6"/>
    </row>
    <row r="161" spans="1:15" s="11" customFormat="1" ht="13.5" x14ac:dyDescent="0.25">
      <c r="A161" s="6"/>
      <c r="B161" s="7"/>
      <c r="C161" s="8"/>
      <c r="D161" s="8"/>
      <c r="E161" s="8"/>
      <c r="F161" s="8"/>
      <c r="G161" s="8"/>
      <c r="H161" s="17"/>
      <c r="I161" s="8"/>
      <c r="J161" s="8"/>
      <c r="K161" s="8"/>
      <c r="L161" s="8"/>
      <c r="M161" s="8"/>
      <c r="N161" s="10"/>
      <c r="O161" s="6"/>
    </row>
    <row r="162" spans="1:15" s="11" customFormat="1" ht="13.5" x14ac:dyDescent="0.25">
      <c r="A162" s="6"/>
      <c r="B162" s="7"/>
      <c r="C162" s="8"/>
      <c r="D162" s="8"/>
      <c r="E162" s="8"/>
      <c r="F162" s="8"/>
      <c r="G162" s="8"/>
      <c r="H162" s="17"/>
      <c r="I162" s="8"/>
      <c r="J162" s="8"/>
      <c r="K162" s="8"/>
      <c r="L162" s="8"/>
      <c r="M162" s="8"/>
      <c r="N162" s="10"/>
      <c r="O162" s="6"/>
    </row>
    <row r="163" spans="1:15" s="11" customFormat="1" ht="13.5" x14ac:dyDescent="0.25">
      <c r="A163" s="6"/>
      <c r="B163" s="7"/>
      <c r="C163" s="8"/>
      <c r="D163" s="8"/>
      <c r="E163" s="8"/>
      <c r="F163" s="8"/>
      <c r="G163" s="8"/>
      <c r="H163" s="17"/>
      <c r="I163" s="8"/>
      <c r="J163" s="8"/>
      <c r="K163" s="8"/>
      <c r="L163" s="8"/>
      <c r="M163" s="8"/>
      <c r="N163" s="10"/>
      <c r="O163" s="6"/>
    </row>
    <row r="164" spans="1:15" s="11" customFormat="1" ht="13.5" x14ac:dyDescent="0.25">
      <c r="A164" s="6"/>
      <c r="B164" s="7"/>
      <c r="C164" s="8"/>
      <c r="D164" s="8"/>
      <c r="E164" s="8"/>
      <c r="F164" s="8"/>
      <c r="G164" s="8"/>
      <c r="H164" s="17"/>
      <c r="I164" s="8"/>
      <c r="J164" s="8"/>
      <c r="K164" s="8"/>
      <c r="L164" s="8"/>
      <c r="M164" s="8"/>
      <c r="N164" s="10"/>
      <c r="O164" s="6"/>
    </row>
    <row r="165" spans="1:15" s="11" customFormat="1" ht="13.5" x14ac:dyDescent="0.25">
      <c r="A165" s="6"/>
      <c r="B165" s="7"/>
      <c r="C165" s="8"/>
      <c r="D165" s="8"/>
      <c r="E165" s="8"/>
      <c r="F165" s="8"/>
      <c r="G165" s="8"/>
      <c r="H165" s="17"/>
      <c r="I165" s="8"/>
      <c r="J165" s="8"/>
      <c r="K165" s="8"/>
      <c r="L165" s="8"/>
      <c r="M165" s="8"/>
      <c r="N165" s="10"/>
      <c r="O165" s="6"/>
    </row>
    <row r="166" spans="1:15" s="11" customFormat="1" ht="13.5" x14ac:dyDescent="0.25">
      <c r="A166" s="6"/>
      <c r="B166" s="7"/>
      <c r="C166" s="8"/>
      <c r="D166" s="8"/>
      <c r="E166" s="8"/>
      <c r="F166" s="8"/>
      <c r="G166" s="8"/>
      <c r="H166" s="17"/>
      <c r="I166" s="8"/>
      <c r="J166" s="8"/>
      <c r="K166" s="8"/>
      <c r="L166" s="8"/>
      <c r="M166" s="8"/>
      <c r="N166" s="10"/>
      <c r="O166" s="6"/>
    </row>
    <row r="167" spans="1:15" s="11" customFormat="1" ht="13.5" x14ac:dyDescent="0.25">
      <c r="A167" s="6"/>
      <c r="B167" s="7"/>
      <c r="C167" s="8"/>
      <c r="D167" s="8"/>
      <c r="E167" s="8"/>
      <c r="F167" s="8"/>
      <c r="G167" s="8"/>
      <c r="H167" s="17"/>
      <c r="I167" s="8"/>
      <c r="J167" s="8"/>
      <c r="K167" s="8"/>
      <c r="L167" s="8"/>
      <c r="M167" s="8"/>
      <c r="N167" s="10"/>
      <c r="O167" s="6"/>
    </row>
    <row r="168" spans="1:15" s="11" customFormat="1" ht="13.5" x14ac:dyDescent="0.25">
      <c r="A168" s="6"/>
      <c r="B168" s="7"/>
      <c r="C168" s="8"/>
      <c r="D168" s="8"/>
      <c r="E168" s="8"/>
      <c r="F168" s="8"/>
      <c r="G168" s="8"/>
      <c r="H168" s="17"/>
      <c r="I168" s="8"/>
      <c r="J168" s="8"/>
      <c r="K168" s="8"/>
      <c r="L168" s="8"/>
      <c r="M168" s="8"/>
      <c r="N168" s="10"/>
      <c r="O168" s="6"/>
    </row>
    <row r="169" spans="1:15" s="11" customFormat="1" ht="13.5" x14ac:dyDescent="0.25">
      <c r="A169" s="6"/>
      <c r="B169" s="7"/>
      <c r="C169" s="8"/>
      <c r="D169" s="8"/>
      <c r="E169" s="8"/>
      <c r="F169" s="8"/>
      <c r="G169" s="8"/>
      <c r="H169" s="17"/>
      <c r="I169" s="8"/>
      <c r="J169" s="8"/>
      <c r="K169" s="8"/>
      <c r="L169" s="8"/>
      <c r="M169" s="8"/>
      <c r="N169" s="10"/>
      <c r="O169" s="6"/>
    </row>
    <row r="170" spans="1:15" s="11" customFormat="1" ht="13.5" x14ac:dyDescent="0.25">
      <c r="A170" s="6"/>
      <c r="B170" s="7"/>
      <c r="C170" s="8"/>
      <c r="D170" s="8"/>
      <c r="E170" s="8"/>
      <c r="F170" s="8"/>
      <c r="G170" s="8"/>
      <c r="H170" s="17"/>
      <c r="I170" s="8"/>
      <c r="J170" s="8"/>
      <c r="K170" s="8"/>
      <c r="L170" s="8"/>
      <c r="M170" s="8"/>
      <c r="N170" s="10"/>
      <c r="O170" s="6"/>
    </row>
    <row r="171" spans="1:15" s="11" customFormat="1" ht="13.5" x14ac:dyDescent="0.25">
      <c r="A171" s="6"/>
      <c r="B171" s="7"/>
      <c r="C171" s="8"/>
      <c r="D171" s="8"/>
      <c r="E171" s="8"/>
      <c r="F171" s="8"/>
      <c r="G171" s="8"/>
      <c r="H171" s="17"/>
      <c r="I171" s="8"/>
      <c r="J171" s="8"/>
      <c r="K171" s="8"/>
      <c r="L171" s="8"/>
      <c r="M171" s="8"/>
      <c r="N171" s="10"/>
      <c r="O171" s="6"/>
    </row>
    <row r="172" spans="1:15" s="11" customFormat="1" ht="14.25" thickBot="1" x14ac:dyDescent="0.3">
      <c r="A172" s="6"/>
      <c r="B172" s="7"/>
      <c r="C172" s="8"/>
      <c r="D172" s="8"/>
      <c r="E172" s="8"/>
      <c r="F172" s="8"/>
      <c r="G172" s="8"/>
      <c r="H172" s="17"/>
      <c r="I172" s="8"/>
      <c r="J172" s="8"/>
      <c r="K172" s="8"/>
      <c r="L172" s="8"/>
      <c r="M172" s="8"/>
      <c r="N172" s="10"/>
      <c r="O172" s="6"/>
    </row>
    <row r="173" spans="1:15" s="11" customFormat="1" ht="20.100000000000001" customHeight="1" thickBot="1" x14ac:dyDescent="0.3">
      <c r="A173" s="6"/>
      <c r="B173" s="7"/>
      <c r="C173" s="8"/>
      <c r="D173" s="128" t="s">
        <v>23</v>
      </c>
      <c r="E173" s="129"/>
      <c r="F173" s="129"/>
      <c r="G173" s="129"/>
      <c r="H173" s="129"/>
      <c r="I173" s="129"/>
      <c r="J173" s="130"/>
      <c r="K173" s="99"/>
      <c r="L173" s="99"/>
      <c r="M173" s="8"/>
      <c r="N173" s="10"/>
      <c r="O173" s="6"/>
    </row>
    <row r="174" spans="1:15" s="11" customFormat="1" ht="20.100000000000001" customHeight="1" thickBot="1" x14ac:dyDescent="0.3">
      <c r="A174" s="6"/>
      <c r="B174" s="7"/>
      <c r="C174" s="8"/>
      <c r="D174" s="21">
        <v>1</v>
      </c>
      <c r="E174" s="122" t="str">
        <f>+'[1]ACUM-MAYO'!A173</f>
        <v>ECONOMICA ADMINISTRATIVA</v>
      </c>
      <c r="F174" s="123"/>
      <c r="G174" s="123"/>
      <c r="H174" s="124"/>
      <c r="I174" s="4">
        <v>0</v>
      </c>
      <c r="J174" s="27">
        <v>0</v>
      </c>
      <c r="K174" s="32"/>
      <c r="L174" s="81"/>
      <c r="M174" s="8"/>
      <c r="N174" s="10"/>
      <c r="O174" s="6"/>
    </row>
    <row r="175" spans="1:15" s="11" customFormat="1" ht="20.100000000000001" customHeight="1" thickBot="1" x14ac:dyDescent="0.3">
      <c r="A175" s="6"/>
      <c r="B175" s="7"/>
      <c r="C175" s="8"/>
      <c r="D175" s="21">
        <v>2</v>
      </c>
      <c r="E175" s="122" t="str">
        <f>+'[1]ACUM-MAYO'!A174</f>
        <v>TRAMITE</v>
      </c>
      <c r="F175" s="123"/>
      <c r="G175" s="123"/>
      <c r="H175" s="124"/>
      <c r="I175" s="4">
        <v>0</v>
      </c>
      <c r="J175" s="28">
        <v>0</v>
      </c>
      <c r="K175" s="32"/>
      <c r="L175" s="81"/>
      <c r="M175" s="8"/>
      <c r="N175" s="10"/>
      <c r="O175" s="6"/>
    </row>
    <row r="176" spans="1:15" s="11" customFormat="1" ht="20.100000000000001" customHeight="1" thickBot="1" x14ac:dyDescent="0.3">
      <c r="A176" s="6"/>
      <c r="B176" s="7"/>
      <c r="C176" s="8"/>
      <c r="D176" s="21">
        <v>3</v>
      </c>
      <c r="E176" s="122" t="str">
        <f>+'[1]ACUM-MAYO'!A175</f>
        <v>SERV. PUB.</v>
      </c>
      <c r="F176" s="123"/>
      <c r="G176" s="123"/>
      <c r="H176" s="124"/>
      <c r="I176" s="30">
        <v>0</v>
      </c>
      <c r="J176" s="28">
        <v>0</v>
      </c>
      <c r="K176" s="32"/>
      <c r="L176" s="81"/>
      <c r="M176" s="8"/>
      <c r="N176" s="10"/>
      <c r="O176" s="6"/>
    </row>
    <row r="177" spans="1:15" s="11" customFormat="1" ht="20.100000000000001" customHeight="1" thickBot="1" x14ac:dyDescent="0.3">
      <c r="A177" s="6"/>
      <c r="B177" s="7"/>
      <c r="C177" s="8"/>
      <c r="D177" s="21">
        <v>4</v>
      </c>
      <c r="E177" s="122" t="str">
        <f>+'[1]ACUM-MAYO'!A176</f>
        <v>LEGAL</v>
      </c>
      <c r="F177" s="123"/>
      <c r="G177" s="123"/>
      <c r="H177" s="124"/>
      <c r="I177" s="4">
        <v>0</v>
      </c>
      <c r="J177" s="29">
        <v>0</v>
      </c>
      <c r="K177" s="32"/>
      <c r="L177" s="81"/>
      <c r="M177" s="8"/>
      <c r="N177" s="10"/>
      <c r="O177" s="6"/>
    </row>
    <row r="178" spans="1:15" s="11" customFormat="1" ht="20.100000000000001" customHeight="1" thickBot="1" x14ac:dyDescent="0.3">
      <c r="A178" s="6"/>
      <c r="B178" s="7"/>
      <c r="C178" s="8"/>
      <c r="D178" s="33"/>
      <c r="E178" s="34"/>
      <c r="F178" s="34"/>
      <c r="G178" s="34"/>
      <c r="H178" s="34"/>
      <c r="I178" s="34"/>
      <c r="J178" s="34"/>
      <c r="K178" s="34"/>
      <c r="L178" s="24"/>
      <c r="M178" s="8"/>
      <c r="N178" s="10"/>
      <c r="O178" s="6"/>
    </row>
    <row r="179" spans="1:15" s="11" customFormat="1" ht="20.100000000000001" customHeight="1" thickBot="1" x14ac:dyDescent="0.3">
      <c r="A179" s="6"/>
      <c r="B179" s="7"/>
      <c r="C179" s="8"/>
      <c r="D179" s="14"/>
      <c r="E179" s="14"/>
      <c r="F179" s="14"/>
      <c r="G179" s="14"/>
      <c r="H179" s="16" t="s">
        <v>3</v>
      </c>
      <c r="I179" s="16">
        <f>SUM(I174:I177)</f>
        <v>0</v>
      </c>
      <c r="J179" s="31">
        <f>SUM(J174:J177)</f>
        <v>0</v>
      </c>
      <c r="K179" s="35"/>
      <c r="L179" s="90"/>
      <c r="M179" s="8"/>
      <c r="N179" s="10"/>
      <c r="O179" s="6"/>
    </row>
    <row r="180" spans="1:15" s="11" customFormat="1" ht="13.5" x14ac:dyDescent="0.25">
      <c r="A180" s="6"/>
      <c r="B180" s="7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24"/>
      <c r="N180" s="10"/>
      <c r="O180" s="6"/>
    </row>
    <row r="181" spans="1:15" s="11" customFormat="1" ht="13.5" x14ac:dyDescent="0.25">
      <c r="A181" s="6"/>
      <c r="B181" s="7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10"/>
      <c r="O181" s="6"/>
    </row>
    <row r="182" spans="1:15" s="11" customFormat="1" ht="13.5" x14ac:dyDescent="0.25">
      <c r="A182" s="6"/>
      <c r="B182" s="7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10"/>
      <c r="O182" s="6"/>
    </row>
    <row r="183" spans="1:15" s="11" customFormat="1" ht="13.5" x14ac:dyDescent="0.25">
      <c r="A183" s="6"/>
      <c r="B183" s="7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10"/>
      <c r="O183" s="6"/>
    </row>
    <row r="184" spans="1:15" s="11" customFormat="1" ht="13.5" x14ac:dyDescent="0.25">
      <c r="A184" s="6"/>
      <c r="B184" s="7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10"/>
      <c r="O184" s="6"/>
    </row>
    <row r="185" spans="1:15" s="11" customFormat="1" ht="13.5" x14ac:dyDescent="0.25">
      <c r="A185" s="6"/>
      <c r="B185" s="7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10"/>
      <c r="O185" s="6"/>
    </row>
    <row r="186" spans="1:15" s="11" customFormat="1" ht="13.5" x14ac:dyDescent="0.25">
      <c r="A186" s="6"/>
      <c r="B186" s="7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10"/>
      <c r="O186" s="6"/>
    </row>
    <row r="187" spans="1:15" s="11" customFormat="1" ht="13.5" x14ac:dyDescent="0.25">
      <c r="A187" s="6"/>
      <c r="B187" s="7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10"/>
      <c r="O187" s="6"/>
    </row>
    <row r="188" spans="1:15" s="11" customFormat="1" ht="13.5" x14ac:dyDescent="0.25">
      <c r="A188" s="6"/>
      <c r="B188" s="7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10"/>
      <c r="O188" s="6"/>
    </row>
    <row r="189" spans="1:15" s="11" customFormat="1" ht="13.5" x14ac:dyDescent="0.25">
      <c r="A189" s="6"/>
      <c r="B189" s="7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10"/>
      <c r="O189" s="6"/>
    </row>
    <row r="190" spans="1:15" s="11" customFormat="1" ht="13.5" x14ac:dyDescent="0.25">
      <c r="A190" s="6"/>
      <c r="B190" s="7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10"/>
      <c r="O190" s="6"/>
    </row>
    <row r="191" spans="1:15" s="11" customFormat="1" ht="13.5" x14ac:dyDescent="0.25">
      <c r="A191" s="6"/>
      <c r="B191" s="7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10"/>
      <c r="O191" s="6"/>
    </row>
    <row r="192" spans="1:15" s="11" customFormat="1" ht="13.5" x14ac:dyDescent="0.25">
      <c r="A192" s="6"/>
      <c r="B192" s="7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6"/>
      <c r="N192" s="10"/>
      <c r="O192" s="6"/>
    </row>
    <row r="193" spans="1:15" s="11" customFormat="1" ht="13.5" x14ac:dyDescent="0.25">
      <c r="A193" s="6"/>
      <c r="B193" s="7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10"/>
      <c r="O193" s="6"/>
    </row>
    <row r="194" spans="1:15" s="11" customFormat="1" ht="13.5" x14ac:dyDescent="0.25">
      <c r="A194" s="6"/>
      <c r="B194" s="7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10"/>
      <c r="O194" s="6"/>
    </row>
    <row r="195" spans="1:15" s="11" customFormat="1" ht="13.5" x14ac:dyDescent="0.25">
      <c r="A195" s="6"/>
      <c r="B195" s="7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10"/>
      <c r="O195" s="6"/>
    </row>
    <row r="196" spans="1:15" s="11" customFormat="1" ht="13.5" x14ac:dyDescent="0.25">
      <c r="A196" s="6"/>
      <c r="B196" s="7"/>
      <c r="C196" s="8"/>
      <c r="D196" s="24"/>
      <c r="E196" s="24"/>
      <c r="F196" s="24"/>
      <c r="G196" s="76"/>
      <c r="H196" s="17"/>
      <c r="I196" s="8"/>
      <c r="J196" s="8"/>
      <c r="K196" s="8"/>
      <c r="L196" s="8"/>
      <c r="M196" s="8"/>
      <c r="N196" s="10"/>
      <c r="O196" s="6"/>
    </row>
    <row r="197" spans="1:15" s="11" customFormat="1" ht="13.5" x14ac:dyDescent="0.25">
      <c r="A197" s="6"/>
      <c r="B197" s="7"/>
      <c r="C197" s="8"/>
      <c r="D197" s="24"/>
      <c r="E197" s="24"/>
      <c r="F197" s="24"/>
      <c r="G197" s="76"/>
      <c r="H197" s="17"/>
      <c r="I197" s="8"/>
      <c r="J197" s="8"/>
      <c r="K197" s="8"/>
      <c r="L197" s="8"/>
      <c r="M197" s="8"/>
      <c r="N197" s="10"/>
      <c r="O197" s="6"/>
    </row>
    <row r="198" spans="1:15" s="11" customFormat="1" ht="13.5" x14ac:dyDescent="0.25">
      <c r="A198" s="6"/>
      <c r="B198" s="7"/>
      <c r="C198" s="8"/>
      <c r="D198" s="24"/>
      <c r="E198" s="24"/>
      <c r="F198" s="24"/>
      <c r="G198" s="76"/>
      <c r="H198" s="17"/>
      <c r="I198" s="8"/>
      <c r="J198" s="8"/>
      <c r="K198" s="8"/>
      <c r="L198" s="8"/>
      <c r="M198" s="8"/>
      <c r="N198" s="10"/>
      <c r="O198" s="6"/>
    </row>
    <row r="199" spans="1:15" s="11" customFormat="1" ht="14.25" thickBot="1" x14ac:dyDescent="0.3">
      <c r="A199" s="6"/>
      <c r="B199" s="7"/>
      <c r="C199" s="8"/>
      <c r="D199" s="24"/>
      <c r="E199" s="24"/>
      <c r="F199" s="24"/>
      <c r="G199" s="76"/>
      <c r="H199" s="17"/>
      <c r="I199" s="8"/>
      <c r="J199" s="8"/>
      <c r="K199" s="8"/>
      <c r="L199" s="8"/>
      <c r="M199" s="8"/>
      <c r="N199" s="10"/>
      <c r="O199" s="6"/>
    </row>
    <row r="200" spans="1:15" s="11" customFormat="1" ht="20.100000000000001" customHeight="1" thickBot="1" x14ac:dyDescent="0.3">
      <c r="A200" s="6"/>
      <c r="B200" s="7"/>
      <c r="C200" s="8"/>
      <c r="D200" s="128" t="s">
        <v>24</v>
      </c>
      <c r="E200" s="129"/>
      <c r="F200" s="129"/>
      <c r="G200" s="129"/>
      <c r="H200" s="129"/>
      <c r="I200" s="129"/>
      <c r="J200" s="130"/>
      <c r="K200" s="99"/>
      <c r="L200" s="99"/>
      <c r="M200" s="8"/>
      <c r="N200" s="10"/>
      <c r="O200" s="6"/>
    </row>
    <row r="201" spans="1:15" s="11" customFormat="1" ht="20.100000000000001" customHeight="1" thickBot="1" x14ac:dyDescent="0.3">
      <c r="A201" s="6"/>
      <c r="B201" s="7"/>
      <c r="C201" s="8"/>
      <c r="D201" s="21">
        <v>1</v>
      </c>
      <c r="E201" s="36" t="s">
        <v>29</v>
      </c>
      <c r="F201" s="3"/>
      <c r="G201" s="3"/>
      <c r="H201" s="37"/>
      <c r="I201" s="4">
        <v>0</v>
      </c>
      <c r="J201" s="27">
        <v>0</v>
      </c>
      <c r="K201" s="81"/>
      <c r="L201" s="81"/>
      <c r="M201" s="8"/>
      <c r="N201" s="10"/>
      <c r="O201" s="6"/>
    </row>
    <row r="202" spans="1:15" s="11" customFormat="1" ht="20.100000000000001" customHeight="1" thickBot="1" x14ac:dyDescent="0.3">
      <c r="A202" s="6"/>
      <c r="B202" s="7"/>
      <c r="C202" s="8"/>
      <c r="D202" s="21">
        <v>2</v>
      </c>
      <c r="E202" s="36" t="str">
        <f>+'[1]ACUM-MAYO'!A187</f>
        <v>CORREO ELECTRONICO</v>
      </c>
      <c r="F202" s="3"/>
      <c r="G202" s="3"/>
      <c r="H202" s="37"/>
      <c r="I202" s="4">
        <v>0</v>
      </c>
      <c r="J202" s="27">
        <v>0</v>
      </c>
      <c r="K202" s="81"/>
      <c r="L202" s="81"/>
      <c r="M202" s="8"/>
      <c r="N202" s="10"/>
      <c r="O202" s="6"/>
    </row>
    <row r="203" spans="1:15" s="11" customFormat="1" ht="20.100000000000001" customHeight="1" thickBot="1" x14ac:dyDescent="0.3">
      <c r="A203" s="6"/>
      <c r="B203" s="7"/>
      <c r="C203" s="8"/>
      <c r="D203" s="21">
        <v>3</v>
      </c>
      <c r="E203" s="36" t="str">
        <f>+'[1]ACUM-MAYO'!A188</f>
        <v>NOTIFICACIÓN PERSONAL</v>
      </c>
      <c r="F203" s="3"/>
      <c r="G203" s="3"/>
      <c r="H203" s="37"/>
      <c r="I203" s="4">
        <v>0</v>
      </c>
      <c r="J203" s="27">
        <v>0</v>
      </c>
      <c r="K203" s="81"/>
      <c r="L203" s="81"/>
      <c r="M203" s="8"/>
      <c r="N203" s="10"/>
      <c r="O203" s="6"/>
    </row>
    <row r="204" spans="1:15" s="11" customFormat="1" ht="20.100000000000001" customHeight="1" thickBot="1" x14ac:dyDescent="0.3">
      <c r="A204" s="6"/>
      <c r="B204" s="7"/>
      <c r="C204" s="8"/>
      <c r="D204" s="21">
        <v>4</v>
      </c>
      <c r="E204" s="36" t="str">
        <f>+'[1]ACUM-MAYO'!A189</f>
        <v>LISTAS</v>
      </c>
      <c r="F204" s="3"/>
      <c r="G204" s="96"/>
      <c r="H204" s="97"/>
      <c r="I204" s="4">
        <v>0</v>
      </c>
      <c r="J204" s="46">
        <v>0</v>
      </c>
      <c r="K204" s="81"/>
      <c r="L204" s="81"/>
      <c r="M204" s="8"/>
      <c r="N204" s="10"/>
      <c r="O204" s="6"/>
    </row>
    <row r="205" spans="1:15" s="11" customFormat="1" ht="20.100000000000001" customHeight="1" thickBot="1" x14ac:dyDescent="0.3">
      <c r="A205" s="6"/>
      <c r="B205" s="7"/>
      <c r="C205" s="8"/>
      <c r="D205" s="14"/>
      <c r="E205" s="14"/>
      <c r="F205" s="14"/>
      <c r="G205" s="14"/>
      <c r="H205" s="14"/>
      <c r="I205" s="14"/>
      <c r="J205" s="14"/>
      <c r="K205" s="8"/>
      <c r="L205" s="8"/>
      <c r="M205" s="8"/>
      <c r="N205" s="10"/>
      <c r="O205" s="6"/>
    </row>
    <row r="206" spans="1:15" s="11" customFormat="1" ht="20.100000000000001" customHeight="1" thickBot="1" x14ac:dyDescent="0.3">
      <c r="A206" s="6"/>
      <c r="B206" s="7"/>
      <c r="C206" s="8"/>
      <c r="D206" s="14"/>
      <c r="E206" s="34"/>
      <c r="F206" s="34"/>
      <c r="G206" s="34"/>
      <c r="H206" s="16" t="s">
        <v>3</v>
      </c>
      <c r="I206" s="16">
        <f>SUM(I201:I204)</f>
        <v>0</v>
      </c>
      <c r="J206" s="31">
        <f>SUM(J201:J205)</f>
        <v>0</v>
      </c>
      <c r="K206" s="90"/>
      <c r="L206" s="90"/>
      <c r="M206" s="8"/>
      <c r="N206" s="10"/>
      <c r="O206" s="6"/>
    </row>
    <row r="207" spans="1:15" s="11" customFormat="1" ht="13.5" x14ac:dyDescent="0.25">
      <c r="A207" s="6"/>
      <c r="B207" s="7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10"/>
      <c r="O207" s="6"/>
    </row>
    <row r="208" spans="1:15" s="11" customFormat="1" ht="13.5" x14ac:dyDescent="0.25">
      <c r="A208" s="6"/>
      <c r="B208" s="7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10"/>
      <c r="O208" s="6"/>
    </row>
    <row r="209" spans="1:15" s="11" customFormat="1" ht="13.5" x14ac:dyDescent="0.25">
      <c r="A209" s="6"/>
      <c r="B209" s="7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10"/>
      <c r="O209" s="6"/>
    </row>
    <row r="210" spans="1:15" s="11" customFormat="1" ht="13.5" x14ac:dyDescent="0.25">
      <c r="A210" s="6"/>
      <c r="B210" s="7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10"/>
      <c r="O210" s="6"/>
    </row>
    <row r="211" spans="1:15" s="11" customFormat="1" ht="13.5" x14ac:dyDescent="0.25">
      <c r="A211" s="6"/>
      <c r="B211" s="7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10"/>
      <c r="O211" s="6"/>
    </row>
    <row r="212" spans="1:15" s="11" customFormat="1" ht="13.5" x14ac:dyDescent="0.25">
      <c r="A212" s="6"/>
      <c r="B212" s="7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10"/>
      <c r="O212" s="6"/>
    </row>
    <row r="213" spans="1:15" s="11" customFormat="1" ht="13.5" x14ac:dyDescent="0.25">
      <c r="A213" s="6"/>
      <c r="B213" s="7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10"/>
      <c r="O213" s="6"/>
    </row>
    <row r="214" spans="1:15" s="11" customFormat="1" ht="13.5" x14ac:dyDescent="0.25">
      <c r="A214" s="6"/>
      <c r="B214" s="7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10"/>
      <c r="O214" s="6"/>
    </row>
    <row r="215" spans="1:15" s="11" customFormat="1" ht="13.5" x14ac:dyDescent="0.25">
      <c r="A215" s="6"/>
      <c r="B215" s="7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10"/>
      <c r="O215" s="6"/>
    </row>
    <row r="216" spans="1:15" s="11" customFormat="1" ht="13.5" x14ac:dyDescent="0.25">
      <c r="A216" s="6"/>
      <c r="B216" s="7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10"/>
      <c r="O216" s="6"/>
    </row>
    <row r="217" spans="1:15" s="11" customFormat="1" ht="13.5" x14ac:dyDescent="0.25">
      <c r="A217" s="6"/>
      <c r="B217" s="7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10"/>
      <c r="O217" s="6"/>
    </row>
    <row r="218" spans="1:15" s="11" customFormat="1" ht="13.5" x14ac:dyDescent="0.25">
      <c r="A218" s="6"/>
      <c r="B218" s="7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10"/>
      <c r="O218" s="6"/>
    </row>
    <row r="219" spans="1:15" s="11" customFormat="1" ht="13.5" x14ac:dyDescent="0.25">
      <c r="A219" s="6"/>
      <c r="B219" s="7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10"/>
      <c r="O219" s="6"/>
    </row>
    <row r="220" spans="1:15" s="11" customFormat="1" ht="13.5" x14ac:dyDescent="0.25">
      <c r="A220" s="6"/>
      <c r="B220" s="7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10"/>
      <c r="O220" s="6"/>
    </row>
    <row r="221" spans="1:15" s="11" customFormat="1" ht="13.5" x14ac:dyDescent="0.25">
      <c r="A221" s="6"/>
      <c r="B221" s="7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10"/>
      <c r="O221" s="6"/>
    </row>
    <row r="222" spans="1:15" s="11" customFormat="1" ht="13.5" x14ac:dyDescent="0.25">
      <c r="A222" s="6"/>
      <c r="B222" s="7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10"/>
      <c r="O222" s="6"/>
    </row>
    <row r="223" spans="1:15" s="11" customFormat="1" ht="13.5" x14ac:dyDescent="0.25">
      <c r="A223" s="6"/>
      <c r="B223" s="7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10"/>
      <c r="O223" s="6"/>
    </row>
    <row r="224" spans="1:15" s="11" customFormat="1" ht="14.25" thickBot="1" x14ac:dyDescent="0.3">
      <c r="A224" s="6"/>
      <c r="B224" s="7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10"/>
      <c r="O224" s="6"/>
    </row>
    <row r="225" spans="1:15" s="11" customFormat="1" ht="20.100000000000001" customHeight="1" thickBot="1" x14ac:dyDescent="0.3">
      <c r="A225" s="6"/>
      <c r="B225" s="7"/>
      <c r="C225" s="8"/>
      <c r="D225" s="119" t="s">
        <v>32</v>
      </c>
      <c r="E225" s="120"/>
      <c r="F225" s="120"/>
      <c r="G225" s="120"/>
      <c r="H225" s="121"/>
      <c r="I225" s="8"/>
      <c r="J225" s="8"/>
      <c r="K225" s="8"/>
      <c r="L225" s="8"/>
      <c r="M225" s="8"/>
      <c r="N225" s="10"/>
      <c r="O225" s="6"/>
    </row>
    <row r="226" spans="1:15" s="11" customFormat="1" ht="20.100000000000001" customHeight="1" x14ac:dyDescent="0.25">
      <c r="A226" s="6"/>
      <c r="B226" s="7"/>
      <c r="C226" s="8"/>
      <c r="D226" s="38">
        <v>1</v>
      </c>
      <c r="E226" s="137" t="s">
        <v>25</v>
      </c>
      <c r="F226" s="137"/>
      <c r="G226" s="137"/>
      <c r="H226" s="39">
        <v>0</v>
      </c>
      <c r="I226" s="8"/>
      <c r="J226" s="8"/>
      <c r="K226" s="8"/>
      <c r="L226" s="8"/>
      <c r="M226" s="8"/>
      <c r="N226" s="10"/>
      <c r="O226" s="6"/>
    </row>
    <row r="227" spans="1:15" s="11" customFormat="1" ht="20.100000000000001" customHeight="1" x14ac:dyDescent="0.25">
      <c r="A227" s="6"/>
      <c r="B227" s="7"/>
      <c r="C227" s="8"/>
      <c r="D227" s="40">
        <v>2</v>
      </c>
      <c r="E227" s="138" t="s">
        <v>26</v>
      </c>
      <c r="F227" s="138"/>
      <c r="G227" s="138"/>
      <c r="H227" s="41">
        <v>0</v>
      </c>
      <c r="I227" s="8"/>
      <c r="J227" s="8"/>
      <c r="K227" s="8"/>
      <c r="L227" s="8"/>
      <c r="M227" s="8"/>
      <c r="N227" s="10"/>
      <c r="O227" s="6"/>
    </row>
    <row r="228" spans="1:15" s="11" customFormat="1" ht="20.100000000000001" customHeight="1" x14ac:dyDescent="0.25">
      <c r="A228" s="6"/>
      <c r="B228" s="7"/>
      <c r="C228" s="8"/>
      <c r="D228" s="40">
        <v>3</v>
      </c>
      <c r="E228" s="138" t="s">
        <v>27</v>
      </c>
      <c r="F228" s="138"/>
      <c r="G228" s="138"/>
      <c r="H228" s="41">
        <v>0</v>
      </c>
      <c r="I228" s="8"/>
      <c r="J228" s="8"/>
      <c r="K228" s="8"/>
      <c r="L228" s="8"/>
      <c r="M228" s="8"/>
      <c r="N228" s="10"/>
      <c r="O228" s="6"/>
    </row>
    <row r="229" spans="1:15" s="11" customFormat="1" ht="20.100000000000001" customHeight="1" x14ac:dyDescent="0.25">
      <c r="A229" s="6"/>
      <c r="B229" s="7"/>
      <c r="C229" s="53"/>
      <c r="D229" s="40">
        <v>4</v>
      </c>
      <c r="E229" s="138" t="s">
        <v>28</v>
      </c>
      <c r="F229" s="138"/>
      <c r="G229" s="138"/>
      <c r="H229" s="41">
        <v>0</v>
      </c>
      <c r="I229" s="8"/>
      <c r="J229" s="8"/>
      <c r="K229" s="8"/>
      <c r="L229" s="8"/>
      <c r="M229" s="8"/>
      <c r="N229" s="10"/>
      <c r="O229" s="93"/>
    </row>
    <row r="230" spans="1:15" s="11" customFormat="1" ht="20.100000000000001" customHeight="1" thickBot="1" x14ac:dyDescent="0.3">
      <c r="A230" s="6"/>
      <c r="B230" s="7"/>
      <c r="C230" s="53"/>
      <c r="D230" s="42">
        <v>5</v>
      </c>
      <c r="E230" s="139" t="s">
        <v>31</v>
      </c>
      <c r="F230" s="139"/>
      <c r="G230" s="139"/>
      <c r="H230" s="43">
        <v>0</v>
      </c>
      <c r="I230" s="8"/>
      <c r="J230" s="8"/>
      <c r="K230" s="8"/>
      <c r="L230" s="8"/>
      <c r="M230" s="8"/>
      <c r="N230" s="10"/>
      <c r="O230" s="93"/>
    </row>
    <row r="231" spans="1:15" s="11" customFormat="1" ht="20.100000000000001" customHeight="1" thickBot="1" x14ac:dyDescent="0.3">
      <c r="A231" s="6"/>
      <c r="B231" s="7"/>
      <c r="C231" s="53"/>
      <c r="D231" s="131" t="s">
        <v>3</v>
      </c>
      <c r="E231" s="132"/>
      <c r="F231" s="132"/>
      <c r="G231" s="133"/>
      <c r="H231" s="44">
        <f>SUM(H226:H230)</f>
        <v>0</v>
      </c>
      <c r="I231" s="8"/>
      <c r="J231" s="8"/>
      <c r="K231" s="8"/>
      <c r="L231" s="8"/>
      <c r="M231" s="8"/>
      <c r="N231" s="10"/>
      <c r="O231" s="93"/>
    </row>
    <row r="232" spans="1:15" s="11" customFormat="1" ht="15.75" customHeight="1" thickBot="1" x14ac:dyDescent="0.3">
      <c r="A232" s="6"/>
      <c r="B232" s="59"/>
      <c r="C232" s="54"/>
      <c r="D232" s="60"/>
      <c r="E232" s="60"/>
      <c r="F232" s="60"/>
      <c r="G232" s="60"/>
      <c r="H232" s="60"/>
      <c r="I232" s="60"/>
      <c r="J232" s="60"/>
      <c r="K232" s="60"/>
      <c r="L232" s="60"/>
      <c r="M232" s="60"/>
      <c r="N232" s="61"/>
      <c r="O232" s="93"/>
    </row>
    <row r="233" spans="1:15" s="11" customFormat="1" ht="15.75" customHeight="1" thickBot="1" x14ac:dyDescent="0.3">
      <c r="A233" s="6"/>
      <c r="B233" s="134"/>
      <c r="C233" s="135"/>
      <c r="D233" s="135"/>
      <c r="E233" s="135"/>
      <c r="F233" s="135"/>
      <c r="G233" s="135"/>
      <c r="H233" s="135"/>
      <c r="I233" s="135"/>
      <c r="J233" s="135"/>
      <c r="K233" s="135"/>
      <c r="L233" s="135"/>
      <c r="M233" s="135"/>
      <c r="N233" s="136"/>
      <c r="O233" s="93"/>
    </row>
    <row r="234" spans="1:15" s="11" customFormat="1" ht="15.75" customHeight="1" x14ac:dyDescent="0.25">
      <c r="A234" s="6"/>
      <c r="B234" s="56"/>
      <c r="C234" s="55"/>
      <c r="D234" s="57"/>
      <c r="E234" s="57"/>
      <c r="F234" s="57"/>
      <c r="G234" s="57"/>
      <c r="H234" s="57"/>
      <c r="I234" s="57"/>
      <c r="J234" s="57"/>
      <c r="K234" s="57"/>
      <c r="L234" s="57"/>
      <c r="M234" s="57"/>
      <c r="N234" s="58"/>
      <c r="O234" s="93"/>
    </row>
    <row r="235" spans="1:15" s="11" customFormat="1" ht="15.75" customHeight="1" x14ac:dyDescent="0.25">
      <c r="A235" s="6"/>
      <c r="B235" s="7"/>
      <c r="C235" s="53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10"/>
      <c r="O235" s="93"/>
    </row>
    <row r="236" spans="1:15" s="11" customFormat="1" ht="15.75" customHeight="1" x14ac:dyDescent="0.25">
      <c r="A236" s="6"/>
      <c r="B236" s="7"/>
      <c r="C236" s="53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10"/>
      <c r="O236" s="93"/>
    </row>
    <row r="237" spans="1:15" s="11" customFormat="1" ht="15.75" customHeight="1" x14ac:dyDescent="0.25">
      <c r="A237" s="6"/>
      <c r="B237" s="7"/>
      <c r="C237" s="53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10"/>
      <c r="O237" s="93"/>
    </row>
    <row r="238" spans="1:15" s="11" customFormat="1" ht="13.5" x14ac:dyDescent="0.25">
      <c r="A238" s="6"/>
      <c r="B238" s="7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10"/>
      <c r="O238" s="6"/>
    </row>
    <row r="239" spans="1:15" s="11" customFormat="1" ht="13.5" x14ac:dyDescent="0.25">
      <c r="A239" s="6"/>
      <c r="B239" s="7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10"/>
      <c r="O239" s="6"/>
    </row>
    <row r="240" spans="1:15" s="11" customFormat="1" ht="13.5" x14ac:dyDescent="0.25">
      <c r="A240" s="6"/>
      <c r="B240" s="7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10"/>
      <c r="O240" s="6"/>
    </row>
    <row r="241" spans="1:15" s="11" customFormat="1" ht="13.5" x14ac:dyDescent="0.25">
      <c r="A241" s="6"/>
      <c r="B241" s="7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10"/>
      <c r="O241" s="6"/>
    </row>
    <row r="242" spans="1:15" s="11" customFormat="1" ht="24" customHeight="1" x14ac:dyDescent="0.25">
      <c r="A242" s="6"/>
      <c r="B242" s="7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94"/>
      <c r="O242" s="95"/>
    </row>
    <row r="243" spans="1:15" s="11" customFormat="1" ht="13.5" x14ac:dyDescent="0.25">
      <c r="A243" s="6"/>
      <c r="B243" s="7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10"/>
      <c r="O243" s="6"/>
    </row>
    <row r="244" spans="1:15" s="11" customFormat="1" ht="13.5" x14ac:dyDescent="0.25">
      <c r="A244" s="6"/>
      <c r="B244" s="7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10"/>
      <c r="O244" s="6"/>
    </row>
    <row r="245" spans="1:15" s="11" customFormat="1" ht="13.5" x14ac:dyDescent="0.25">
      <c r="A245" s="6"/>
      <c r="B245" s="7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10"/>
      <c r="O245" s="6"/>
    </row>
    <row r="246" spans="1:15" s="11" customFormat="1" ht="13.5" x14ac:dyDescent="0.25">
      <c r="A246" s="6"/>
      <c r="B246" s="7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10"/>
      <c r="O246" s="6"/>
    </row>
    <row r="247" spans="1:15" s="11" customFormat="1" ht="13.5" x14ac:dyDescent="0.25">
      <c r="A247" s="6"/>
      <c r="B247" s="7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10"/>
      <c r="O247" s="6"/>
    </row>
    <row r="248" spans="1:15" s="11" customFormat="1" ht="13.5" x14ac:dyDescent="0.25">
      <c r="A248" s="6"/>
      <c r="B248" s="7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10"/>
      <c r="O248" s="6"/>
    </row>
    <row r="249" spans="1:15" s="11" customFormat="1" ht="13.5" x14ac:dyDescent="0.25">
      <c r="A249" s="6"/>
      <c r="B249" s="7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10"/>
      <c r="O249" s="6"/>
    </row>
    <row r="250" spans="1:15" s="11" customFormat="1" ht="13.5" x14ac:dyDescent="0.25">
      <c r="A250" s="6"/>
      <c r="B250" s="7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10"/>
      <c r="O250" s="6"/>
    </row>
    <row r="251" spans="1:15" s="11" customFormat="1" ht="14.25" thickBot="1" x14ac:dyDescent="0.3">
      <c r="A251" s="6"/>
      <c r="B251" s="59"/>
      <c r="C251" s="60"/>
      <c r="D251" s="60"/>
      <c r="E251" s="60"/>
      <c r="F251" s="60"/>
      <c r="G251" s="60"/>
      <c r="H251" s="60"/>
      <c r="I251" s="60"/>
      <c r="J251" s="60"/>
      <c r="K251" s="60"/>
      <c r="L251" s="60"/>
      <c r="M251" s="60"/>
      <c r="N251" s="61"/>
      <c r="O251" s="6"/>
    </row>
    <row r="252" spans="1:1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</row>
  </sheetData>
  <mergeCells count="51">
    <mergeCell ref="E230:G230"/>
    <mergeCell ref="D231:G231"/>
    <mergeCell ref="B233:N233"/>
    <mergeCell ref="D200:J200"/>
    <mergeCell ref="D225:H225"/>
    <mergeCell ref="E226:G226"/>
    <mergeCell ref="E227:G227"/>
    <mergeCell ref="E228:G228"/>
    <mergeCell ref="E229:G229"/>
    <mergeCell ref="E177:H177"/>
    <mergeCell ref="E137:J137"/>
    <mergeCell ref="E138:I138"/>
    <mergeCell ref="D144:J144"/>
    <mergeCell ref="E145:H145"/>
    <mergeCell ref="E146:H146"/>
    <mergeCell ref="E147:H147"/>
    <mergeCell ref="E148:H148"/>
    <mergeCell ref="D173:J173"/>
    <mergeCell ref="E174:H174"/>
    <mergeCell ref="E175:H175"/>
    <mergeCell ref="E176:H176"/>
    <mergeCell ref="E133:I133"/>
    <mergeCell ref="E57:I57"/>
    <mergeCell ref="E58:I58"/>
    <mergeCell ref="E59:I59"/>
    <mergeCell ref="D91:J91"/>
    <mergeCell ref="E94:H94"/>
    <mergeCell ref="D101:J101"/>
    <mergeCell ref="E122:J122"/>
    <mergeCell ref="E123:I123"/>
    <mergeCell ref="E127:J127"/>
    <mergeCell ref="E128:I128"/>
    <mergeCell ref="E132:J132"/>
    <mergeCell ref="E56:I56"/>
    <mergeCell ref="E45:I45"/>
    <mergeCell ref="E46:I46"/>
    <mergeCell ref="E47:I47"/>
    <mergeCell ref="E48:I48"/>
    <mergeCell ref="E49:I49"/>
    <mergeCell ref="E50:I50"/>
    <mergeCell ref="E51:I51"/>
    <mergeCell ref="E52:I52"/>
    <mergeCell ref="E53:I53"/>
    <mergeCell ref="E54:I54"/>
    <mergeCell ref="E55:I55"/>
    <mergeCell ref="E44:I44"/>
    <mergeCell ref="B13:N13"/>
    <mergeCell ref="B14:N14"/>
    <mergeCell ref="C20:F20"/>
    <mergeCell ref="H20:L20"/>
    <mergeCell ref="D43:K43"/>
  </mergeCells>
  <pageMargins left="0.25" right="0.25" top="0.75" bottom="0.75" header="0.3" footer="0.3"/>
  <pageSetup scale="54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C53AD-EB90-43AB-A938-377562974EAC}">
  <sheetPr>
    <pageSetUpPr fitToPage="1"/>
  </sheetPr>
  <dimension ref="A1:O252"/>
  <sheetViews>
    <sheetView zoomScaleNormal="100" workbookViewId="0">
      <selection activeCell="C20" sqref="C20:F20"/>
    </sheetView>
  </sheetViews>
  <sheetFormatPr baseColWidth="10" defaultColWidth="11.42578125" defaultRowHeight="15" x14ac:dyDescent="0.25"/>
  <cols>
    <col min="1" max="1" width="8.7109375" style="1" customWidth="1"/>
    <col min="2" max="2" width="11.42578125" style="1"/>
    <col min="3" max="6" width="15.7109375" style="1" customWidth="1"/>
    <col min="7" max="7" width="25.7109375" style="1" customWidth="1"/>
    <col min="8" max="12" width="15.7109375" style="1" customWidth="1"/>
    <col min="13" max="14" width="11.42578125" style="1"/>
    <col min="15" max="15" width="8.7109375" style="1" customWidth="1"/>
    <col min="16" max="16384" width="11.42578125" style="1"/>
  </cols>
  <sheetData>
    <row r="1" spans="1:15" s="11" customFormat="1" ht="14.25" thickBot="1" x14ac:dyDescent="0.3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s="11" customFormat="1" ht="13.5" x14ac:dyDescent="0.25">
      <c r="A2" s="6"/>
      <c r="B2" s="56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8"/>
      <c r="O2" s="6"/>
    </row>
    <row r="3" spans="1:15" s="11" customFormat="1" ht="13.5" x14ac:dyDescent="0.25">
      <c r="A3" s="6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10"/>
      <c r="O3" s="6"/>
    </row>
    <row r="4" spans="1:15" s="11" customFormat="1" ht="13.5" x14ac:dyDescent="0.25">
      <c r="A4" s="6"/>
      <c r="B4" s="7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10"/>
      <c r="O4" s="6"/>
    </row>
    <row r="5" spans="1:15" s="11" customFormat="1" ht="13.5" x14ac:dyDescent="0.25">
      <c r="A5" s="6"/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10"/>
      <c r="O5" s="6"/>
    </row>
    <row r="6" spans="1:15" s="11" customFormat="1" ht="13.5" x14ac:dyDescent="0.25">
      <c r="A6" s="6"/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10"/>
      <c r="O6" s="6"/>
    </row>
    <row r="7" spans="1:15" s="11" customFormat="1" ht="13.5" x14ac:dyDescent="0.25">
      <c r="A7" s="6"/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10"/>
      <c r="O7" s="6"/>
    </row>
    <row r="8" spans="1:15" s="11" customFormat="1" ht="13.5" x14ac:dyDescent="0.25">
      <c r="A8" s="6"/>
      <c r="B8" s="7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0"/>
      <c r="O8" s="6"/>
    </row>
    <row r="9" spans="1:15" s="11" customFormat="1" ht="13.5" x14ac:dyDescent="0.25">
      <c r="A9" s="6"/>
      <c r="B9" s="7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10"/>
      <c r="O9" s="6"/>
    </row>
    <row r="10" spans="1:15" s="11" customFormat="1" ht="13.5" x14ac:dyDescent="0.25">
      <c r="A10" s="6"/>
      <c r="B10" s="7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10"/>
      <c r="O10" s="6"/>
    </row>
    <row r="11" spans="1:15" s="11" customFormat="1" ht="14.25" thickBot="1" x14ac:dyDescent="0.3">
      <c r="A11" s="6"/>
      <c r="B11" s="59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1"/>
      <c r="O11" s="6"/>
    </row>
    <row r="12" spans="1:15" s="11" customFormat="1" ht="14.25" thickBot="1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pans="1:15" s="11" customFormat="1" ht="50.25" customHeight="1" x14ac:dyDescent="0.25">
      <c r="A13" s="6"/>
      <c r="B13" s="140" t="s">
        <v>34</v>
      </c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2"/>
      <c r="O13" s="6"/>
    </row>
    <row r="14" spans="1:15" s="11" customFormat="1" ht="43.5" customHeight="1" thickBot="1" x14ac:dyDescent="0.3">
      <c r="A14" s="6"/>
      <c r="B14" s="143" t="s">
        <v>38</v>
      </c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5"/>
      <c r="O14" s="6"/>
    </row>
    <row r="15" spans="1:15" s="11" customFormat="1" ht="13.5" x14ac:dyDescent="0.25">
      <c r="A15" s="6"/>
      <c r="B15" s="56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8"/>
      <c r="O15" s="6"/>
    </row>
    <row r="16" spans="1:15" s="11" customFormat="1" ht="13.5" x14ac:dyDescent="0.25">
      <c r="A16" s="6"/>
      <c r="B16" s="7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10"/>
      <c r="O16" s="6"/>
    </row>
    <row r="17" spans="1:15" s="11" customFormat="1" ht="13.5" x14ac:dyDescent="0.25">
      <c r="A17" s="6"/>
      <c r="B17" s="7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10"/>
      <c r="O17" s="6"/>
    </row>
    <row r="18" spans="1:15" s="11" customFormat="1" ht="13.5" x14ac:dyDescent="0.25">
      <c r="A18" s="6"/>
      <c r="B18" s="7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10"/>
      <c r="O18" s="6"/>
    </row>
    <row r="19" spans="1:15" s="11" customFormat="1" ht="14.25" thickBot="1" x14ac:dyDescent="0.3">
      <c r="A19" s="6"/>
      <c r="B19" s="7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10"/>
      <c r="O19" s="6"/>
    </row>
    <row r="20" spans="1:15" s="11" customFormat="1" ht="20.100000000000001" customHeight="1" thickBot="1" x14ac:dyDescent="0.3">
      <c r="A20" s="6"/>
      <c r="B20" s="7"/>
      <c r="C20" s="128" t="s">
        <v>0</v>
      </c>
      <c r="D20" s="129"/>
      <c r="E20" s="129"/>
      <c r="F20" s="130"/>
      <c r="G20" s="62"/>
      <c r="H20" s="128" t="s">
        <v>33</v>
      </c>
      <c r="I20" s="129"/>
      <c r="J20" s="129"/>
      <c r="K20" s="129"/>
      <c r="L20" s="130"/>
      <c r="M20" s="62"/>
      <c r="N20" s="10"/>
      <c r="O20" s="6"/>
    </row>
    <row r="21" spans="1:15" s="69" customFormat="1" ht="20.100000000000001" customHeight="1" thickBot="1" x14ac:dyDescent="0.3">
      <c r="A21" s="63"/>
      <c r="B21" s="64"/>
      <c r="C21" s="65" t="s">
        <v>29</v>
      </c>
      <c r="D21" s="66" t="s">
        <v>1</v>
      </c>
      <c r="E21" s="67" t="s">
        <v>2</v>
      </c>
      <c r="F21" s="65" t="s">
        <v>3</v>
      </c>
      <c r="G21" s="68"/>
      <c r="H21" s="67" t="s">
        <v>4</v>
      </c>
      <c r="I21" s="67" t="s">
        <v>5</v>
      </c>
      <c r="J21" s="65" t="s">
        <v>6</v>
      </c>
      <c r="K21" s="65" t="s">
        <v>7</v>
      </c>
      <c r="L21" s="65" t="s">
        <v>3</v>
      </c>
      <c r="M21" s="68"/>
      <c r="N21" s="10"/>
      <c r="O21" s="63"/>
    </row>
    <row r="22" spans="1:15" s="11" customFormat="1" ht="20.100000000000001" customHeight="1" thickBot="1" x14ac:dyDescent="0.3">
      <c r="A22" s="6"/>
      <c r="B22" s="7"/>
      <c r="C22" s="70">
        <v>1</v>
      </c>
      <c r="D22" s="71">
        <v>0</v>
      </c>
      <c r="E22" s="71">
        <v>0</v>
      </c>
      <c r="F22" s="16">
        <f>SUM(C22:E22)</f>
        <v>1</v>
      </c>
      <c r="G22" s="14"/>
      <c r="H22" s="70">
        <v>1</v>
      </c>
      <c r="I22" s="70">
        <v>0</v>
      </c>
      <c r="J22" s="70">
        <v>0</v>
      </c>
      <c r="K22" s="70">
        <v>0</v>
      </c>
      <c r="L22" s="16">
        <f>SUM(H22:K22)</f>
        <v>1</v>
      </c>
      <c r="M22" s="8"/>
      <c r="N22" s="10"/>
      <c r="O22" s="6"/>
    </row>
    <row r="23" spans="1:15" s="11" customFormat="1" ht="20.100000000000001" customHeight="1" thickBot="1" x14ac:dyDescent="0.3">
      <c r="A23" s="6"/>
      <c r="B23" s="7"/>
      <c r="C23" s="72">
        <f>C22/F22</f>
        <v>1</v>
      </c>
      <c r="D23" s="72">
        <f>D22/F22</f>
        <v>0</v>
      </c>
      <c r="E23" s="72">
        <f>E22/F22</f>
        <v>0</v>
      </c>
      <c r="F23" s="31">
        <f>SUM(C23:E23)</f>
        <v>1</v>
      </c>
      <c r="G23" s="14"/>
      <c r="H23" s="73">
        <f>H22/L22</f>
        <v>1</v>
      </c>
      <c r="I23" s="73">
        <f>I22/L22</f>
        <v>0</v>
      </c>
      <c r="J23" s="73">
        <f>J22/L22</f>
        <v>0</v>
      </c>
      <c r="K23" s="73">
        <f>K22/L22</f>
        <v>0</v>
      </c>
      <c r="L23" s="73">
        <f>SUM(H23:K23)</f>
        <v>1</v>
      </c>
      <c r="M23" s="8"/>
      <c r="N23" s="10"/>
      <c r="O23" s="6"/>
    </row>
    <row r="24" spans="1:15" s="11" customFormat="1" ht="13.5" x14ac:dyDescent="0.25">
      <c r="A24" s="6"/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10"/>
      <c r="O24" s="6"/>
    </row>
    <row r="25" spans="1:15" s="11" customFormat="1" ht="13.5" x14ac:dyDescent="0.25">
      <c r="A25" s="6"/>
      <c r="B25" s="7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10"/>
      <c r="O25" s="6"/>
    </row>
    <row r="26" spans="1:15" s="11" customFormat="1" ht="13.5" x14ac:dyDescent="0.25">
      <c r="A26" s="6"/>
      <c r="B26" s="7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10"/>
      <c r="O26" s="6"/>
    </row>
    <row r="27" spans="1:15" s="11" customFormat="1" ht="13.5" x14ac:dyDescent="0.25">
      <c r="A27" s="6"/>
      <c r="B27" s="7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10"/>
      <c r="O27" s="6"/>
    </row>
    <row r="28" spans="1:15" s="11" customFormat="1" ht="13.5" x14ac:dyDescent="0.25">
      <c r="A28" s="6"/>
      <c r="B28" s="7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10"/>
      <c r="O28" s="6"/>
    </row>
    <row r="29" spans="1:15" s="11" customFormat="1" ht="13.5" x14ac:dyDescent="0.25">
      <c r="A29" s="6"/>
      <c r="B29" s="7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10"/>
      <c r="O29" s="6"/>
    </row>
    <row r="30" spans="1:15" s="11" customFormat="1" ht="13.5" x14ac:dyDescent="0.25">
      <c r="A30" s="6"/>
      <c r="B30" s="7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10"/>
      <c r="O30" s="6"/>
    </row>
    <row r="31" spans="1:15" s="11" customFormat="1" ht="13.5" x14ac:dyDescent="0.25">
      <c r="A31" s="6"/>
      <c r="B31" s="7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10"/>
      <c r="O31" s="6"/>
    </row>
    <row r="32" spans="1:15" s="11" customFormat="1" ht="13.5" x14ac:dyDescent="0.25">
      <c r="A32" s="6"/>
      <c r="B32" s="7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10"/>
      <c r="O32" s="6"/>
    </row>
    <row r="33" spans="1:15" s="11" customFormat="1" ht="13.5" x14ac:dyDescent="0.25">
      <c r="A33" s="6"/>
      <c r="B33" s="7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10"/>
      <c r="O33" s="6"/>
    </row>
    <row r="34" spans="1:15" s="11" customFormat="1" ht="13.5" x14ac:dyDescent="0.25">
      <c r="A34" s="6"/>
      <c r="B34" s="7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10"/>
      <c r="O34" s="6"/>
    </row>
    <row r="35" spans="1:15" s="11" customFormat="1" ht="13.5" x14ac:dyDescent="0.25">
      <c r="A35" s="6"/>
      <c r="B35" s="7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10"/>
      <c r="O35" s="6"/>
    </row>
    <row r="36" spans="1:15" s="11" customFormat="1" ht="13.5" x14ac:dyDescent="0.25">
      <c r="A36" s="6"/>
      <c r="B36" s="7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10"/>
      <c r="O36" s="6"/>
    </row>
    <row r="37" spans="1:15" s="11" customFormat="1" ht="13.5" x14ac:dyDescent="0.25">
      <c r="A37" s="6"/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10"/>
      <c r="O37" s="6"/>
    </row>
    <row r="38" spans="1:15" s="11" customFormat="1" ht="13.5" x14ac:dyDescent="0.25">
      <c r="A38" s="6"/>
      <c r="B38" s="7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0"/>
      <c r="O38" s="6"/>
    </row>
    <row r="39" spans="1:15" s="11" customFormat="1" ht="13.5" x14ac:dyDescent="0.25">
      <c r="A39" s="6"/>
      <c r="B39" s="7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0"/>
      <c r="O39" s="6"/>
    </row>
    <row r="40" spans="1:15" s="11" customFormat="1" ht="13.5" x14ac:dyDescent="0.25">
      <c r="A40" s="6"/>
      <c r="B40" s="7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10"/>
      <c r="O40" s="6"/>
    </row>
    <row r="41" spans="1:15" s="11" customFormat="1" ht="13.5" x14ac:dyDescent="0.25">
      <c r="A41" s="6"/>
      <c r="B41" s="7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10"/>
      <c r="O41" s="6"/>
    </row>
    <row r="42" spans="1:15" s="11" customFormat="1" ht="14.25" thickBot="1" x14ac:dyDescent="0.3">
      <c r="A42" s="6"/>
      <c r="B42" s="7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10"/>
      <c r="O42" s="6"/>
    </row>
    <row r="43" spans="1:15" s="11" customFormat="1" ht="20.100000000000001" customHeight="1" thickBot="1" x14ac:dyDescent="0.3">
      <c r="A43" s="6"/>
      <c r="B43" s="7"/>
      <c r="C43" s="8"/>
      <c r="D43" s="146" t="s">
        <v>8</v>
      </c>
      <c r="E43" s="147"/>
      <c r="F43" s="147"/>
      <c r="G43" s="147"/>
      <c r="H43" s="147"/>
      <c r="I43" s="147"/>
      <c r="J43" s="147"/>
      <c r="K43" s="148"/>
      <c r="L43" s="62"/>
      <c r="M43" s="62"/>
      <c r="N43" s="10"/>
      <c r="O43" s="6"/>
    </row>
    <row r="44" spans="1:15" s="11" customFormat="1" ht="20.100000000000001" customHeight="1" thickBot="1" x14ac:dyDescent="0.3">
      <c r="A44" s="6"/>
      <c r="B44" s="7"/>
      <c r="C44" s="8"/>
      <c r="D44" s="5">
        <v>1</v>
      </c>
      <c r="E44" s="116" t="str">
        <f>+'[1]ACUM-MAYO'!A61</f>
        <v>SE TIENE POR NO PRESENTADA ( NO CUMPLIÓ PREVENCIÓN)</v>
      </c>
      <c r="F44" s="117"/>
      <c r="G44" s="117"/>
      <c r="H44" s="117"/>
      <c r="I44" s="118"/>
      <c r="J44" s="5">
        <v>0</v>
      </c>
      <c r="K44" s="45">
        <f>+J44/J61</f>
        <v>0</v>
      </c>
      <c r="L44" s="8"/>
      <c r="M44" s="74"/>
      <c r="N44" s="10"/>
      <c r="O44" s="6"/>
    </row>
    <row r="45" spans="1:15" s="11" customFormat="1" ht="20.100000000000001" customHeight="1" thickBot="1" x14ac:dyDescent="0.3">
      <c r="A45" s="6"/>
      <c r="B45" s="7"/>
      <c r="C45" s="8"/>
      <c r="D45" s="5">
        <v>2</v>
      </c>
      <c r="E45" s="116" t="str">
        <f>+'[1]ACUM-MAYO'!A62</f>
        <v>NO CUMPLIO CON LOS EXTREMOS DEL ARTÍCULO 79 (REQUISITOS)</v>
      </c>
      <c r="F45" s="117"/>
      <c r="G45" s="117"/>
      <c r="H45" s="117"/>
      <c r="I45" s="118"/>
      <c r="J45" s="5">
        <v>0</v>
      </c>
      <c r="K45" s="45">
        <f>+J45/J61</f>
        <v>0</v>
      </c>
      <c r="L45" s="8"/>
      <c r="M45" s="74"/>
      <c r="N45" s="10"/>
      <c r="O45" s="6"/>
    </row>
    <row r="46" spans="1:15" s="11" customFormat="1" ht="20.100000000000001" customHeight="1" thickBot="1" x14ac:dyDescent="0.3">
      <c r="A46" s="6"/>
      <c r="B46" s="7"/>
      <c r="C46" s="8"/>
      <c r="D46" s="5">
        <v>3</v>
      </c>
      <c r="E46" s="116" t="str">
        <f>+'[1]ACUM-MAYO'!A63</f>
        <v xml:space="preserve">INCOMPETENCIA </v>
      </c>
      <c r="F46" s="117"/>
      <c r="G46" s="117"/>
      <c r="H46" s="117"/>
      <c r="I46" s="118"/>
      <c r="J46" s="5">
        <v>0</v>
      </c>
      <c r="K46" s="45">
        <f>+J46/J61</f>
        <v>0</v>
      </c>
      <c r="L46" s="8"/>
      <c r="M46" s="74"/>
      <c r="N46" s="10"/>
      <c r="O46" s="6"/>
    </row>
    <row r="47" spans="1:15" s="11" customFormat="1" ht="20.100000000000001" customHeight="1" thickBot="1" x14ac:dyDescent="0.3">
      <c r="A47" s="6"/>
      <c r="B47" s="7"/>
      <c r="C47" s="8"/>
      <c r="D47" s="5">
        <v>4</v>
      </c>
      <c r="E47" s="116" t="str">
        <f>+'[1]ACUM-MAYO'!A64</f>
        <v>NEGATIVA POR INEXISTENCIA</v>
      </c>
      <c r="F47" s="117"/>
      <c r="G47" s="117"/>
      <c r="H47" s="117"/>
      <c r="I47" s="118"/>
      <c r="J47" s="5">
        <v>0</v>
      </c>
      <c r="K47" s="45">
        <f>+J47/J61</f>
        <v>0</v>
      </c>
      <c r="L47" s="8"/>
      <c r="M47" s="74"/>
      <c r="N47" s="10"/>
      <c r="O47" s="6"/>
    </row>
    <row r="48" spans="1:15" s="11" customFormat="1" ht="20.100000000000001" customHeight="1" thickBot="1" x14ac:dyDescent="0.3">
      <c r="A48" s="6"/>
      <c r="B48" s="7"/>
      <c r="C48" s="8"/>
      <c r="D48" s="5">
        <v>5</v>
      </c>
      <c r="E48" s="116" t="str">
        <f>+'[1]ACUM-MAYO'!A65</f>
        <v>NEGATIVA CONFIDENCIAL E INEXISTENTE</v>
      </c>
      <c r="F48" s="117"/>
      <c r="G48" s="117"/>
      <c r="H48" s="117"/>
      <c r="I48" s="118"/>
      <c r="J48" s="5">
        <v>0</v>
      </c>
      <c r="K48" s="45">
        <f>+J48/J61</f>
        <v>0</v>
      </c>
      <c r="L48" s="8"/>
      <c r="M48" s="74"/>
      <c r="N48" s="10"/>
      <c r="O48" s="6"/>
    </row>
    <row r="49" spans="1:15" s="11" customFormat="1" ht="20.100000000000001" customHeight="1" thickBot="1" x14ac:dyDescent="0.3">
      <c r="A49" s="6"/>
      <c r="B49" s="7"/>
      <c r="C49" s="8"/>
      <c r="D49" s="5">
        <v>6</v>
      </c>
      <c r="E49" s="116" t="str">
        <f>+'[1]ACUM-MAYO'!A66</f>
        <v>AFIRMATIVO</v>
      </c>
      <c r="F49" s="117"/>
      <c r="G49" s="117"/>
      <c r="H49" s="117"/>
      <c r="I49" s="118"/>
      <c r="J49" s="5">
        <v>1</v>
      </c>
      <c r="K49" s="45">
        <f>+J49/J61</f>
        <v>1</v>
      </c>
      <c r="L49" s="8"/>
      <c r="M49" s="74"/>
      <c r="N49" s="10"/>
      <c r="O49" s="6"/>
    </row>
    <row r="50" spans="1:15" s="11" customFormat="1" ht="20.100000000000001" customHeight="1" thickBot="1" x14ac:dyDescent="0.3">
      <c r="A50" s="6"/>
      <c r="B50" s="7"/>
      <c r="C50" s="8"/>
      <c r="D50" s="5">
        <v>7</v>
      </c>
      <c r="E50" s="116" t="str">
        <f>+'[1]ACUM-MAYO'!A67</f>
        <v xml:space="preserve">AFIRMATIVO PARCIAL POR CONFIDENCIALIDAD </v>
      </c>
      <c r="F50" s="117"/>
      <c r="G50" s="117"/>
      <c r="H50" s="117"/>
      <c r="I50" s="118"/>
      <c r="J50" s="5">
        <v>0</v>
      </c>
      <c r="K50" s="45">
        <f>+J50/J61</f>
        <v>0</v>
      </c>
      <c r="L50" s="8"/>
      <c r="M50" s="74"/>
      <c r="N50" s="10"/>
      <c r="O50" s="6"/>
    </row>
    <row r="51" spans="1:15" s="11" customFormat="1" ht="20.100000000000001" customHeight="1" thickBot="1" x14ac:dyDescent="0.3">
      <c r="A51" s="6"/>
      <c r="B51" s="7"/>
      <c r="C51" s="8"/>
      <c r="D51" s="5">
        <v>8</v>
      </c>
      <c r="E51" s="116" t="str">
        <f>+'[1]ACUM-MAYO'!A68</f>
        <v>NEGATIVA POR CONFIDENCIALIDAD Y RESERVADA</v>
      </c>
      <c r="F51" s="117"/>
      <c r="G51" s="117"/>
      <c r="H51" s="117"/>
      <c r="I51" s="118"/>
      <c r="J51" s="5">
        <v>0</v>
      </c>
      <c r="K51" s="45">
        <f>+J51/J61</f>
        <v>0</v>
      </c>
      <c r="L51" s="8"/>
      <c r="M51" s="74"/>
      <c r="N51" s="10"/>
      <c r="O51" s="6"/>
    </row>
    <row r="52" spans="1:15" s="11" customFormat="1" ht="20.100000000000001" customHeight="1" thickBot="1" x14ac:dyDescent="0.3">
      <c r="A52" s="6"/>
      <c r="B52" s="7"/>
      <c r="C52" s="8"/>
      <c r="D52" s="5">
        <v>9</v>
      </c>
      <c r="E52" s="116" t="str">
        <f>+'[1]ACUM-MAYO'!A69</f>
        <v>AFIRMATIVO PARCIAL POR CONFIDENCIALIDAD E INEXISTENCIA</v>
      </c>
      <c r="F52" s="117"/>
      <c r="G52" s="117"/>
      <c r="H52" s="117"/>
      <c r="I52" s="118"/>
      <c r="J52" s="5">
        <v>0</v>
      </c>
      <c r="K52" s="45">
        <f>+J52/J61</f>
        <v>0</v>
      </c>
      <c r="L52" s="8"/>
      <c r="M52" s="74"/>
      <c r="N52" s="10"/>
      <c r="O52" s="6"/>
    </row>
    <row r="53" spans="1:15" s="11" customFormat="1" ht="20.100000000000001" customHeight="1" thickBot="1" x14ac:dyDescent="0.3">
      <c r="A53" s="6"/>
      <c r="B53" s="7"/>
      <c r="C53" s="8"/>
      <c r="D53" s="5">
        <v>10</v>
      </c>
      <c r="E53" s="116" t="str">
        <f>+'[1]ACUM-MAYO'!A70</f>
        <v>AFIRMATIVO PARCIAL POR CONFIDENCIALIDAD, RESERVA E INEXISTENCIA</v>
      </c>
      <c r="F53" s="117"/>
      <c r="G53" s="117"/>
      <c r="H53" s="117"/>
      <c r="I53" s="118"/>
      <c r="J53" s="5">
        <v>0</v>
      </c>
      <c r="K53" s="45">
        <f>+J53/J61</f>
        <v>0</v>
      </c>
      <c r="L53" s="8"/>
      <c r="M53" s="74"/>
      <c r="N53" s="10"/>
      <c r="O53" s="6"/>
    </row>
    <row r="54" spans="1:15" s="11" customFormat="1" ht="20.100000000000001" customHeight="1" thickBot="1" x14ac:dyDescent="0.3">
      <c r="A54" s="6"/>
      <c r="B54" s="7"/>
      <c r="C54" s="8"/>
      <c r="D54" s="5">
        <v>11</v>
      </c>
      <c r="E54" s="116" t="str">
        <f>+'[1]ACUM-MAYO'!A71</f>
        <v>AFIRMATIVO PARCIAL POR INEXISTENCIA</v>
      </c>
      <c r="F54" s="117"/>
      <c r="G54" s="117"/>
      <c r="H54" s="117"/>
      <c r="I54" s="118"/>
      <c r="J54" s="5">
        <v>0</v>
      </c>
      <c r="K54" s="45">
        <f>+J54/J61</f>
        <v>0</v>
      </c>
      <c r="L54" s="8"/>
      <c r="M54" s="74"/>
      <c r="N54" s="10"/>
      <c r="O54" s="6"/>
    </row>
    <row r="55" spans="1:15" s="11" customFormat="1" ht="20.100000000000001" customHeight="1" thickBot="1" x14ac:dyDescent="0.3">
      <c r="A55" s="6"/>
      <c r="B55" s="7"/>
      <c r="C55" s="8"/>
      <c r="D55" s="5">
        <v>12</v>
      </c>
      <c r="E55" s="116" t="str">
        <f>+'[1]ACUM-MAYO'!A72</f>
        <v>AFIRMATIVO PARCIAL POR RESERVA</v>
      </c>
      <c r="F55" s="117"/>
      <c r="G55" s="117"/>
      <c r="H55" s="117"/>
      <c r="I55" s="118"/>
      <c r="J55" s="5">
        <v>0</v>
      </c>
      <c r="K55" s="45">
        <f>+J55/J61</f>
        <v>0</v>
      </c>
      <c r="L55" s="8"/>
      <c r="M55" s="74"/>
      <c r="N55" s="10"/>
      <c r="O55" s="6"/>
    </row>
    <row r="56" spans="1:15" s="11" customFormat="1" ht="20.100000000000001" customHeight="1" thickBot="1" x14ac:dyDescent="0.3">
      <c r="A56" s="6"/>
      <c r="B56" s="7"/>
      <c r="C56" s="8"/>
      <c r="D56" s="5">
        <v>13</v>
      </c>
      <c r="E56" s="116" t="str">
        <f>+'[1]ACUM-MAYO'!A73</f>
        <v>AFIRMATIVO PARCIAL POR RESERVA Y CONFIDENCIALIDAD</v>
      </c>
      <c r="F56" s="117"/>
      <c r="G56" s="117"/>
      <c r="H56" s="117"/>
      <c r="I56" s="118"/>
      <c r="J56" s="5">
        <v>0</v>
      </c>
      <c r="K56" s="45">
        <f>+J56/J61</f>
        <v>0</v>
      </c>
      <c r="L56" s="8"/>
      <c r="M56" s="74"/>
      <c r="N56" s="10"/>
      <c r="O56" s="6"/>
    </row>
    <row r="57" spans="1:15" s="11" customFormat="1" ht="20.100000000000001" customHeight="1" thickBot="1" x14ac:dyDescent="0.3">
      <c r="A57" s="6"/>
      <c r="B57" s="7"/>
      <c r="C57" s="8"/>
      <c r="D57" s="5">
        <v>14</v>
      </c>
      <c r="E57" s="116" t="str">
        <f>+'[1]ACUM-MAYO'!A74</f>
        <v>AFIRMATIVO PARCIAL POR RESERVA E INEXISTENCIA</v>
      </c>
      <c r="F57" s="117"/>
      <c r="G57" s="117"/>
      <c r="H57" s="117"/>
      <c r="I57" s="118"/>
      <c r="J57" s="5">
        <v>0</v>
      </c>
      <c r="K57" s="45">
        <f>+J57/J61</f>
        <v>0</v>
      </c>
      <c r="L57" s="8"/>
      <c r="M57" s="74"/>
      <c r="N57" s="10"/>
      <c r="O57" s="6"/>
    </row>
    <row r="58" spans="1:15" s="11" customFormat="1" ht="20.100000000000001" customHeight="1" thickBot="1" x14ac:dyDescent="0.3">
      <c r="A58" s="6"/>
      <c r="B58" s="7"/>
      <c r="C58" s="8"/>
      <c r="D58" s="5">
        <v>15</v>
      </c>
      <c r="E58" s="116" t="str">
        <f>+'[1]ACUM-MAYO'!A75</f>
        <v>NEGATIVA  POR RESERVA</v>
      </c>
      <c r="F58" s="117"/>
      <c r="G58" s="117"/>
      <c r="H58" s="117"/>
      <c r="I58" s="118"/>
      <c r="J58" s="5">
        <v>0</v>
      </c>
      <c r="K58" s="45">
        <f>+J58/J61</f>
        <v>0</v>
      </c>
      <c r="L58" s="8"/>
      <c r="M58" s="74"/>
      <c r="N58" s="10"/>
      <c r="O58" s="6"/>
    </row>
    <row r="59" spans="1:15" s="11" customFormat="1" ht="20.100000000000001" customHeight="1" thickBot="1" x14ac:dyDescent="0.3">
      <c r="A59" s="6"/>
      <c r="B59" s="7"/>
      <c r="C59" s="8"/>
      <c r="D59" s="5">
        <v>16</v>
      </c>
      <c r="E59" s="116" t="str">
        <f>+'[1]ACUM-MAYO'!A76</f>
        <v>PREVENCIÓN ENTRAMITE</v>
      </c>
      <c r="F59" s="117"/>
      <c r="G59" s="117"/>
      <c r="H59" s="117"/>
      <c r="I59" s="118"/>
      <c r="J59" s="5">
        <v>0</v>
      </c>
      <c r="K59" s="45">
        <f>+J59/J61</f>
        <v>0</v>
      </c>
      <c r="L59" s="8"/>
      <c r="M59" s="74"/>
      <c r="N59" s="10"/>
      <c r="O59" s="6"/>
    </row>
    <row r="60" spans="1:15" s="11" customFormat="1" ht="14.25" thickBot="1" x14ac:dyDescent="0.3">
      <c r="A60" s="6"/>
      <c r="B60" s="7"/>
      <c r="C60" s="8"/>
      <c r="D60" s="14"/>
      <c r="E60" s="14"/>
      <c r="F60" s="14"/>
      <c r="G60" s="14"/>
      <c r="H60" s="14"/>
      <c r="I60" s="14"/>
      <c r="J60" s="14"/>
      <c r="K60" s="14"/>
      <c r="L60" s="8"/>
      <c r="M60" s="8"/>
      <c r="N60" s="10"/>
      <c r="O60" s="6"/>
    </row>
    <row r="61" spans="1:15" s="11" customFormat="1" ht="22.5" customHeight="1" thickBot="1" x14ac:dyDescent="0.3">
      <c r="A61" s="6"/>
      <c r="B61" s="7"/>
      <c r="C61" s="8"/>
      <c r="D61" s="14"/>
      <c r="E61" s="14"/>
      <c r="F61" s="14"/>
      <c r="G61" s="14"/>
      <c r="H61" s="14"/>
      <c r="I61" s="14"/>
      <c r="J61" s="75">
        <f>SUM(J44:J59)</f>
        <v>1</v>
      </c>
      <c r="K61" s="31">
        <f>SUM(K44:K60)</f>
        <v>1</v>
      </c>
      <c r="L61" s="76"/>
      <c r="M61" s="77"/>
      <c r="N61" s="10"/>
      <c r="O61" s="6"/>
    </row>
    <row r="62" spans="1:15" s="11" customFormat="1" ht="13.5" x14ac:dyDescent="0.25">
      <c r="A62" s="6"/>
      <c r="B62" s="7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10"/>
      <c r="O62" s="6"/>
    </row>
    <row r="63" spans="1:15" s="11" customFormat="1" ht="13.5" x14ac:dyDescent="0.25">
      <c r="A63" s="6"/>
      <c r="B63" s="7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10"/>
      <c r="O63" s="6"/>
    </row>
    <row r="64" spans="1:15" s="11" customFormat="1" ht="13.5" x14ac:dyDescent="0.25">
      <c r="A64" s="6"/>
      <c r="B64" s="7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10"/>
      <c r="O64" s="6"/>
    </row>
    <row r="65" spans="1:15" s="11" customFormat="1" ht="13.5" x14ac:dyDescent="0.25">
      <c r="A65" s="6"/>
      <c r="B65" s="7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10"/>
      <c r="O65" s="6"/>
    </row>
    <row r="66" spans="1:15" s="11" customFormat="1" ht="13.5" x14ac:dyDescent="0.25">
      <c r="A66" s="6"/>
      <c r="B66" s="7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10"/>
      <c r="O66" s="6"/>
    </row>
    <row r="67" spans="1:15" s="11" customFormat="1" ht="13.5" x14ac:dyDescent="0.25">
      <c r="A67" s="6"/>
      <c r="B67" s="7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10"/>
      <c r="O67" s="6"/>
    </row>
    <row r="68" spans="1:15" s="11" customFormat="1" ht="13.5" x14ac:dyDescent="0.25">
      <c r="A68" s="6"/>
      <c r="B68" s="7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10"/>
      <c r="O68" s="6"/>
    </row>
    <row r="69" spans="1:15" s="11" customFormat="1" ht="13.5" x14ac:dyDescent="0.25">
      <c r="A69" s="6"/>
      <c r="B69" s="7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10"/>
      <c r="O69" s="6"/>
    </row>
    <row r="70" spans="1:15" s="11" customFormat="1" ht="13.5" x14ac:dyDescent="0.25">
      <c r="A70" s="6"/>
      <c r="B70" s="7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10"/>
      <c r="O70" s="6"/>
    </row>
    <row r="71" spans="1:15" s="11" customFormat="1" ht="13.5" x14ac:dyDescent="0.25">
      <c r="A71" s="6"/>
      <c r="B71" s="7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10"/>
      <c r="O71" s="6"/>
    </row>
    <row r="72" spans="1:15" s="11" customFormat="1" ht="13.5" x14ac:dyDescent="0.25">
      <c r="A72" s="6"/>
      <c r="B72" s="7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10"/>
      <c r="O72" s="6"/>
    </row>
    <row r="73" spans="1:15" s="11" customFormat="1" ht="13.5" x14ac:dyDescent="0.25">
      <c r="A73" s="6"/>
      <c r="B73" s="7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10"/>
      <c r="O73" s="6"/>
    </row>
    <row r="74" spans="1:15" s="11" customFormat="1" ht="13.5" x14ac:dyDescent="0.25">
      <c r="A74" s="6"/>
      <c r="B74" s="7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10"/>
      <c r="O74" s="6"/>
    </row>
    <row r="75" spans="1:15" s="11" customFormat="1" ht="13.5" x14ac:dyDescent="0.25">
      <c r="A75" s="6"/>
      <c r="B75" s="7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10"/>
      <c r="O75" s="6"/>
    </row>
    <row r="76" spans="1:15" s="11" customFormat="1" ht="13.5" x14ac:dyDescent="0.25">
      <c r="A76" s="6"/>
      <c r="B76" s="7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10"/>
      <c r="O76" s="6"/>
    </row>
    <row r="77" spans="1:15" s="11" customFormat="1" ht="13.5" x14ac:dyDescent="0.25">
      <c r="A77" s="6"/>
      <c r="B77" s="7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10"/>
      <c r="O77" s="6"/>
    </row>
    <row r="78" spans="1:15" s="11" customFormat="1" ht="13.5" x14ac:dyDescent="0.25">
      <c r="A78" s="6"/>
      <c r="B78" s="7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10"/>
      <c r="O78" s="6"/>
    </row>
    <row r="79" spans="1:15" s="11" customFormat="1" ht="13.5" x14ac:dyDescent="0.25">
      <c r="A79" s="6"/>
      <c r="B79" s="7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10"/>
      <c r="O79" s="6"/>
    </row>
    <row r="80" spans="1:15" s="11" customFormat="1" ht="13.5" x14ac:dyDescent="0.25">
      <c r="A80" s="6"/>
      <c r="B80" s="7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10"/>
      <c r="O80" s="6"/>
    </row>
    <row r="81" spans="1:15" s="11" customFormat="1" ht="13.5" x14ac:dyDescent="0.25">
      <c r="A81" s="6"/>
      <c r="B81" s="7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10"/>
      <c r="O81" s="6"/>
    </row>
    <row r="82" spans="1:15" s="11" customFormat="1" ht="13.5" x14ac:dyDescent="0.25">
      <c r="A82" s="6"/>
      <c r="B82" s="7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10"/>
      <c r="O82" s="6"/>
    </row>
    <row r="83" spans="1:15" s="11" customFormat="1" ht="13.5" x14ac:dyDescent="0.25">
      <c r="A83" s="6"/>
      <c r="B83" s="7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10"/>
      <c r="O83" s="6"/>
    </row>
    <row r="84" spans="1:15" s="11" customFormat="1" ht="13.5" x14ac:dyDescent="0.25">
      <c r="A84" s="6"/>
      <c r="B84" s="7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10"/>
      <c r="O84" s="6"/>
    </row>
    <row r="85" spans="1:15" s="11" customFormat="1" ht="13.5" x14ac:dyDescent="0.25">
      <c r="A85" s="6"/>
      <c r="B85" s="7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10"/>
      <c r="O85" s="6"/>
    </row>
    <row r="86" spans="1:15" s="11" customFormat="1" ht="13.5" x14ac:dyDescent="0.25">
      <c r="A86" s="6"/>
      <c r="B86" s="7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10"/>
      <c r="O86" s="6"/>
    </row>
    <row r="87" spans="1:15" s="11" customFormat="1" ht="13.5" x14ac:dyDescent="0.25">
      <c r="A87" s="6"/>
      <c r="B87" s="7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10"/>
      <c r="O87" s="6"/>
    </row>
    <row r="88" spans="1:15" s="11" customFormat="1" ht="13.5" x14ac:dyDescent="0.25">
      <c r="A88" s="6"/>
      <c r="B88" s="7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10"/>
      <c r="O88" s="6"/>
    </row>
    <row r="89" spans="1:15" s="11" customFormat="1" ht="13.5" x14ac:dyDescent="0.25">
      <c r="A89" s="6"/>
      <c r="B89" s="7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10"/>
      <c r="O89" s="6"/>
    </row>
    <row r="90" spans="1:15" s="11" customFormat="1" ht="14.25" thickBot="1" x14ac:dyDescent="0.3">
      <c r="A90" s="6"/>
      <c r="B90" s="7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10"/>
      <c r="O90" s="6"/>
    </row>
    <row r="91" spans="1:15" s="11" customFormat="1" ht="20.100000000000001" customHeight="1" thickBot="1" x14ac:dyDescent="0.3">
      <c r="A91" s="6"/>
      <c r="B91" s="7"/>
      <c r="C91" s="8"/>
      <c r="D91" s="146" t="s">
        <v>9</v>
      </c>
      <c r="E91" s="147"/>
      <c r="F91" s="147"/>
      <c r="G91" s="147"/>
      <c r="H91" s="147"/>
      <c r="I91" s="147"/>
      <c r="J91" s="148"/>
      <c r="K91" s="103"/>
      <c r="L91" s="103"/>
      <c r="M91" s="8"/>
      <c r="N91" s="10"/>
      <c r="O91" s="6"/>
    </row>
    <row r="92" spans="1:15" s="11" customFormat="1" ht="20.100000000000001" customHeight="1" thickBot="1" x14ac:dyDescent="0.3">
      <c r="A92" s="6"/>
      <c r="B92" s="7"/>
      <c r="C92" s="8"/>
      <c r="D92" s="78">
        <v>1</v>
      </c>
      <c r="E92" s="79" t="s">
        <v>10</v>
      </c>
      <c r="F92" s="3"/>
      <c r="G92" s="3"/>
      <c r="H92" s="3"/>
      <c r="I92" s="70">
        <v>0</v>
      </c>
      <c r="J92" s="80">
        <f>+I92/I98</f>
        <v>0</v>
      </c>
      <c r="K92" s="81"/>
      <c r="L92" s="81"/>
      <c r="M92" s="8"/>
      <c r="N92" s="10"/>
      <c r="O92" s="6"/>
    </row>
    <row r="93" spans="1:15" s="11" customFormat="1" ht="20.100000000000001" customHeight="1" thickBot="1" x14ac:dyDescent="0.3">
      <c r="A93" s="6"/>
      <c r="B93" s="7"/>
      <c r="C93" s="8"/>
      <c r="D93" s="78">
        <v>2</v>
      </c>
      <c r="E93" s="82" t="s">
        <v>30</v>
      </c>
      <c r="F93" s="83"/>
      <c r="G93" s="3"/>
      <c r="H93" s="3"/>
      <c r="I93" s="4">
        <v>1</v>
      </c>
      <c r="J93" s="80">
        <f>+I93/I98</f>
        <v>1</v>
      </c>
      <c r="K93" s="81"/>
      <c r="L93" s="81"/>
      <c r="M93" s="8"/>
      <c r="N93" s="10"/>
      <c r="O93" s="6"/>
    </row>
    <row r="94" spans="1:15" s="11" customFormat="1" ht="35.25" customHeight="1" thickBot="1" x14ac:dyDescent="0.3">
      <c r="A94" s="6"/>
      <c r="B94" s="7"/>
      <c r="C94" s="8"/>
      <c r="D94" s="78">
        <v>3</v>
      </c>
      <c r="E94" s="149" t="s">
        <v>11</v>
      </c>
      <c r="F94" s="150"/>
      <c r="G94" s="150"/>
      <c r="H94" s="151"/>
      <c r="I94" s="4">
        <v>0</v>
      </c>
      <c r="J94" s="80">
        <f>+I94/I98</f>
        <v>0</v>
      </c>
      <c r="K94" s="81"/>
      <c r="L94" s="81"/>
      <c r="M94" s="8"/>
      <c r="N94" s="10"/>
      <c r="O94" s="6"/>
    </row>
    <row r="95" spans="1:15" s="11" customFormat="1" ht="20.100000000000001" customHeight="1" thickBot="1" x14ac:dyDescent="0.3">
      <c r="A95" s="6"/>
      <c r="B95" s="7"/>
      <c r="C95" s="8"/>
      <c r="D95" s="78">
        <v>4</v>
      </c>
      <c r="E95" s="82" t="s">
        <v>12</v>
      </c>
      <c r="F95" s="83"/>
      <c r="G95" s="3"/>
      <c r="H95" s="3"/>
      <c r="I95" s="4">
        <v>0</v>
      </c>
      <c r="J95" s="80">
        <f>+I95/I98</f>
        <v>0</v>
      </c>
      <c r="K95" s="81"/>
      <c r="L95" s="81"/>
      <c r="M95" s="8"/>
      <c r="N95" s="10"/>
      <c r="O95" s="6"/>
    </row>
    <row r="96" spans="1:15" s="11" customFormat="1" ht="20.100000000000001" customHeight="1" thickBot="1" x14ac:dyDescent="0.3">
      <c r="A96" s="6"/>
      <c r="B96" s="7"/>
      <c r="C96" s="8"/>
      <c r="D96" s="84">
        <v>5</v>
      </c>
      <c r="E96" s="82" t="s">
        <v>13</v>
      </c>
      <c r="F96" s="83"/>
      <c r="G96" s="3"/>
      <c r="H96" s="3"/>
      <c r="I96" s="70">
        <v>0</v>
      </c>
      <c r="J96" s="85">
        <f>+I96/I98</f>
        <v>0</v>
      </c>
      <c r="K96" s="81"/>
      <c r="L96" s="81"/>
      <c r="M96" s="8"/>
      <c r="N96" s="10"/>
      <c r="O96" s="6"/>
    </row>
    <row r="97" spans="1:15" s="11" customFormat="1" ht="20.100000000000001" customHeight="1" thickBot="1" x14ac:dyDescent="0.3">
      <c r="A97" s="6"/>
      <c r="B97" s="7"/>
      <c r="C97" s="8"/>
      <c r="D97" s="86"/>
      <c r="E97" s="8"/>
      <c r="F97" s="8"/>
      <c r="G97" s="87"/>
      <c r="H97" s="8"/>
      <c r="I97" s="8"/>
      <c r="J97" s="8"/>
      <c r="K97" s="8"/>
      <c r="L97" s="8"/>
      <c r="M97" s="8"/>
      <c r="N97" s="10"/>
      <c r="O97" s="6"/>
    </row>
    <row r="98" spans="1:15" s="11" customFormat="1" ht="20.100000000000001" customHeight="1" thickBot="1" x14ac:dyDescent="0.3">
      <c r="A98" s="6"/>
      <c r="B98" s="7"/>
      <c r="C98" s="8"/>
      <c r="D98" s="8"/>
      <c r="E98" s="8"/>
      <c r="F98" s="8"/>
      <c r="G98" s="88"/>
      <c r="H98" s="89" t="s">
        <v>3</v>
      </c>
      <c r="I98" s="16">
        <f>SUM(I92:I97)</f>
        <v>1</v>
      </c>
      <c r="J98" s="31">
        <f>SUM(J92:J97)</f>
        <v>1</v>
      </c>
      <c r="K98" s="90"/>
      <c r="L98" s="90"/>
      <c r="M98" s="8"/>
      <c r="N98" s="10"/>
      <c r="O98" s="6"/>
    </row>
    <row r="99" spans="1:15" s="11" customFormat="1" ht="13.5" x14ac:dyDescent="0.25">
      <c r="A99" s="6"/>
      <c r="B99" s="7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91"/>
      <c r="O99" s="6"/>
    </row>
    <row r="100" spans="1:15" s="11" customFormat="1" ht="13.5" x14ac:dyDescent="0.25">
      <c r="A100" s="6"/>
      <c r="B100" s="7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10"/>
      <c r="O100" s="6"/>
    </row>
    <row r="101" spans="1:15" s="11" customFormat="1" ht="13.5" x14ac:dyDescent="0.25">
      <c r="A101" s="6"/>
      <c r="B101" s="7"/>
      <c r="C101" s="8"/>
      <c r="D101" s="152"/>
      <c r="E101" s="152"/>
      <c r="F101" s="152"/>
      <c r="G101" s="152"/>
      <c r="H101" s="152"/>
      <c r="I101" s="152"/>
      <c r="J101" s="152"/>
      <c r="K101" s="103"/>
      <c r="L101" s="103"/>
      <c r="M101" s="8"/>
      <c r="N101" s="10"/>
      <c r="O101" s="6"/>
    </row>
    <row r="102" spans="1:15" s="11" customFormat="1" ht="13.5" x14ac:dyDescent="0.25">
      <c r="A102" s="6"/>
      <c r="B102" s="7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10"/>
      <c r="O102" s="6"/>
    </row>
    <row r="103" spans="1:15" s="11" customFormat="1" ht="13.5" x14ac:dyDescent="0.25">
      <c r="A103" s="6"/>
      <c r="B103" s="7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10"/>
      <c r="O103" s="6"/>
    </row>
    <row r="104" spans="1:15" s="11" customFormat="1" ht="13.5" x14ac:dyDescent="0.25">
      <c r="A104" s="6"/>
      <c r="B104" s="7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10"/>
      <c r="O104" s="6"/>
    </row>
    <row r="105" spans="1:15" s="11" customFormat="1" ht="13.5" x14ac:dyDescent="0.25">
      <c r="A105" s="6"/>
      <c r="B105" s="7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10"/>
      <c r="O105" s="6"/>
    </row>
    <row r="106" spans="1:15" s="11" customFormat="1" ht="13.5" x14ac:dyDescent="0.25">
      <c r="A106" s="6"/>
      <c r="B106" s="7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10"/>
      <c r="O106" s="6"/>
    </row>
    <row r="107" spans="1:15" s="11" customFormat="1" ht="13.5" x14ac:dyDescent="0.25">
      <c r="A107" s="6"/>
      <c r="B107" s="7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10"/>
      <c r="O107" s="6"/>
    </row>
    <row r="108" spans="1:15" s="11" customFormat="1" ht="13.5" x14ac:dyDescent="0.25">
      <c r="A108" s="6"/>
      <c r="B108" s="7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10"/>
      <c r="O108" s="6"/>
    </row>
    <row r="109" spans="1:15" s="11" customFormat="1" ht="13.5" x14ac:dyDescent="0.25">
      <c r="A109" s="6"/>
      <c r="B109" s="7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10"/>
      <c r="O109" s="6"/>
    </row>
    <row r="110" spans="1:15" s="11" customFormat="1" ht="13.5" x14ac:dyDescent="0.25">
      <c r="A110" s="6"/>
      <c r="B110" s="7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10"/>
      <c r="O110" s="6"/>
    </row>
    <row r="111" spans="1:15" s="11" customFormat="1" ht="13.5" x14ac:dyDescent="0.25">
      <c r="A111" s="6"/>
      <c r="B111" s="7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10"/>
      <c r="O111" s="6"/>
    </row>
    <row r="112" spans="1:15" s="11" customFormat="1" ht="13.5" x14ac:dyDescent="0.25">
      <c r="A112" s="6"/>
      <c r="B112" s="7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10"/>
      <c r="O112" s="6"/>
    </row>
    <row r="113" spans="1:15" s="11" customFormat="1" ht="13.5" x14ac:dyDescent="0.25">
      <c r="A113" s="6"/>
      <c r="B113" s="7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10"/>
      <c r="O113" s="6"/>
    </row>
    <row r="114" spans="1:15" s="11" customFormat="1" ht="13.5" x14ac:dyDescent="0.25">
      <c r="A114" s="6"/>
      <c r="B114" s="7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10"/>
      <c r="O114" s="6"/>
    </row>
    <row r="115" spans="1:15" s="11" customFormat="1" ht="13.5" x14ac:dyDescent="0.25">
      <c r="A115" s="6"/>
      <c r="B115" s="7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10"/>
      <c r="O115" s="6"/>
    </row>
    <row r="116" spans="1:15" s="11" customFormat="1" ht="13.5" x14ac:dyDescent="0.25">
      <c r="A116" s="6"/>
      <c r="B116" s="7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10"/>
      <c r="O116" s="6"/>
    </row>
    <row r="117" spans="1:15" s="11" customFormat="1" ht="13.5" x14ac:dyDescent="0.25">
      <c r="A117" s="6"/>
      <c r="B117" s="7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10"/>
      <c r="O117" s="6"/>
    </row>
    <row r="118" spans="1:15" s="11" customFormat="1" ht="13.5" x14ac:dyDescent="0.25">
      <c r="A118" s="6"/>
      <c r="B118" s="7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10"/>
      <c r="O118" s="6"/>
    </row>
    <row r="119" spans="1:15" s="11" customFormat="1" ht="13.5" x14ac:dyDescent="0.25">
      <c r="A119" s="6"/>
      <c r="B119" s="7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10"/>
      <c r="O119" s="6"/>
    </row>
    <row r="120" spans="1:15" s="11" customFormat="1" ht="13.5" x14ac:dyDescent="0.25">
      <c r="A120" s="6"/>
      <c r="B120" s="7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10"/>
      <c r="O120" s="6"/>
    </row>
    <row r="121" spans="1:15" s="11" customFormat="1" ht="14.25" thickBot="1" x14ac:dyDescent="0.3">
      <c r="A121" s="6"/>
      <c r="B121" s="7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10"/>
      <c r="O121" s="6"/>
    </row>
    <row r="122" spans="1:15" s="11" customFormat="1" ht="20.100000000000001" customHeight="1" thickBot="1" x14ac:dyDescent="0.3">
      <c r="A122" s="6"/>
      <c r="B122" s="7"/>
      <c r="C122" s="8"/>
      <c r="D122" s="8"/>
      <c r="E122" s="128" t="s">
        <v>14</v>
      </c>
      <c r="F122" s="129"/>
      <c r="G122" s="129"/>
      <c r="H122" s="129"/>
      <c r="I122" s="129"/>
      <c r="J122" s="130"/>
      <c r="K122" s="103"/>
      <c r="L122" s="103"/>
      <c r="M122" s="8"/>
      <c r="N122" s="10"/>
      <c r="O122" s="6"/>
    </row>
    <row r="123" spans="1:15" s="11" customFormat="1" ht="20.100000000000001" customHeight="1" thickBot="1" x14ac:dyDescent="0.3">
      <c r="A123" s="6"/>
      <c r="B123" s="7"/>
      <c r="C123" s="8"/>
      <c r="D123" s="8"/>
      <c r="E123" s="125" t="s">
        <v>15</v>
      </c>
      <c r="F123" s="126"/>
      <c r="G123" s="126"/>
      <c r="H123" s="126"/>
      <c r="I123" s="127"/>
      <c r="J123" s="12">
        <v>1</v>
      </c>
      <c r="K123" s="13"/>
      <c r="L123" s="13"/>
      <c r="M123" s="8"/>
      <c r="N123" s="10"/>
      <c r="O123" s="6"/>
    </row>
    <row r="124" spans="1:15" s="11" customFormat="1" ht="20.100000000000001" customHeight="1" thickBot="1" x14ac:dyDescent="0.3">
      <c r="A124" s="6"/>
      <c r="B124" s="7"/>
      <c r="C124" s="8"/>
      <c r="D124" s="8"/>
      <c r="E124" s="14"/>
      <c r="F124" s="14"/>
      <c r="G124" s="14"/>
      <c r="H124" s="14"/>
      <c r="I124" s="15" t="s">
        <v>3</v>
      </c>
      <c r="J124" s="16">
        <f>SUM(J123)</f>
        <v>1</v>
      </c>
      <c r="K124" s="17"/>
      <c r="L124" s="17"/>
      <c r="M124" s="8"/>
      <c r="N124" s="10"/>
      <c r="O124" s="6"/>
    </row>
    <row r="125" spans="1:15" s="11" customFormat="1" ht="20.100000000000001" customHeight="1" x14ac:dyDescent="0.25">
      <c r="A125" s="6"/>
      <c r="B125" s="7"/>
      <c r="C125" s="8"/>
      <c r="D125" s="8"/>
      <c r="E125" s="14"/>
      <c r="F125" s="14"/>
      <c r="G125" s="14"/>
      <c r="H125" s="14"/>
      <c r="I125" s="14"/>
      <c r="J125" s="14"/>
      <c r="K125" s="8"/>
      <c r="L125" s="8"/>
      <c r="M125" s="8"/>
      <c r="N125" s="10"/>
      <c r="O125" s="6"/>
    </row>
    <row r="126" spans="1:15" s="11" customFormat="1" ht="20.100000000000001" customHeight="1" thickBot="1" x14ac:dyDescent="0.3">
      <c r="A126" s="6"/>
      <c r="B126" s="7"/>
      <c r="C126" s="8"/>
      <c r="D126" s="8"/>
      <c r="E126" s="14"/>
      <c r="F126" s="14"/>
      <c r="G126" s="14"/>
      <c r="H126" s="14"/>
      <c r="I126" s="14"/>
      <c r="J126" s="14"/>
      <c r="K126" s="8"/>
      <c r="L126" s="8"/>
      <c r="M126" s="8"/>
      <c r="N126" s="10"/>
      <c r="O126" s="6"/>
    </row>
    <row r="127" spans="1:15" s="11" customFormat="1" ht="20.100000000000001" customHeight="1" thickBot="1" x14ac:dyDescent="0.3">
      <c r="A127" s="6"/>
      <c r="B127" s="7"/>
      <c r="C127" s="8"/>
      <c r="D127" s="8"/>
      <c r="E127" s="128" t="s">
        <v>16</v>
      </c>
      <c r="F127" s="129"/>
      <c r="G127" s="129"/>
      <c r="H127" s="129"/>
      <c r="I127" s="129"/>
      <c r="J127" s="130"/>
      <c r="K127" s="103"/>
      <c r="L127" s="103"/>
      <c r="M127" s="8"/>
      <c r="N127" s="10"/>
      <c r="O127" s="6"/>
    </row>
    <row r="128" spans="1:15" s="11" customFormat="1" ht="20.100000000000001" customHeight="1" thickBot="1" x14ac:dyDescent="0.3">
      <c r="A128" s="6"/>
      <c r="B128" s="7"/>
      <c r="C128" s="8"/>
      <c r="D128" s="8"/>
      <c r="E128" s="125" t="s">
        <v>17</v>
      </c>
      <c r="F128" s="126"/>
      <c r="G128" s="126"/>
      <c r="H128" s="126"/>
      <c r="I128" s="127"/>
      <c r="J128" s="18">
        <v>1</v>
      </c>
      <c r="K128" s="19"/>
      <c r="L128" s="19"/>
      <c r="M128" s="8"/>
      <c r="N128" s="10"/>
      <c r="O128" s="6"/>
    </row>
    <row r="129" spans="1:15" s="11" customFormat="1" ht="20.100000000000001" customHeight="1" thickBot="1" x14ac:dyDescent="0.3">
      <c r="A129" s="6"/>
      <c r="B129" s="7"/>
      <c r="C129" s="8"/>
      <c r="D129" s="8"/>
      <c r="E129" s="14"/>
      <c r="F129" s="14"/>
      <c r="G129" s="14"/>
      <c r="H129" s="14"/>
      <c r="I129" s="15" t="s">
        <v>3</v>
      </c>
      <c r="J129" s="16">
        <f>SUM(J128)</f>
        <v>1</v>
      </c>
      <c r="K129" s="17"/>
      <c r="L129" s="17"/>
      <c r="M129" s="8"/>
      <c r="N129" s="10"/>
      <c r="O129" s="6"/>
    </row>
    <row r="130" spans="1:15" s="11" customFormat="1" ht="20.100000000000001" customHeight="1" x14ac:dyDescent="0.25">
      <c r="A130" s="6"/>
      <c r="B130" s="7"/>
      <c r="C130" s="8"/>
      <c r="D130" s="8"/>
      <c r="E130" s="14"/>
      <c r="F130" s="14"/>
      <c r="G130" s="14"/>
      <c r="H130" s="14"/>
      <c r="I130" s="14"/>
      <c r="J130" s="14"/>
      <c r="K130" s="8"/>
      <c r="L130" s="8"/>
      <c r="M130" s="8"/>
      <c r="N130" s="10"/>
      <c r="O130" s="6"/>
    </row>
    <row r="131" spans="1:15" s="11" customFormat="1" ht="20.100000000000001" customHeight="1" thickBot="1" x14ac:dyDescent="0.3">
      <c r="A131" s="6"/>
      <c r="B131" s="7"/>
      <c r="C131" s="8"/>
      <c r="D131" s="8"/>
      <c r="E131" s="14"/>
      <c r="F131" s="14"/>
      <c r="G131" s="14"/>
      <c r="H131" s="14"/>
      <c r="I131" s="14"/>
      <c r="J131" s="14"/>
      <c r="K131" s="8"/>
      <c r="L131" s="8"/>
      <c r="M131" s="8"/>
      <c r="N131" s="10"/>
      <c r="O131" s="6"/>
    </row>
    <row r="132" spans="1:15" s="11" customFormat="1" ht="20.100000000000001" customHeight="1" thickBot="1" x14ac:dyDescent="0.3">
      <c r="A132" s="6"/>
      <c r="B132" s="7"/>
      <c r="C132" s="8"/>
      <c r="D132" s="8"/>
      <c r="E132" s="119" t="s">
        <v>18</v>
      </c>
      <c r="F132" s="120"/>
      <c r="G132" s="120"/>
      <c r="H132" s="120"/>
      <c r="I132" s="120"/>
      <c r="J132" s="121"/>
      <c r="K132" s="20"/>
      <c r="L132" s="20"/>
      <c r="M132" s="8"/>
      <c r="N132" s="10"/>
      <c r="O132" s="6"/>
    </row>
    <row r="133" spans="1:15" s="11" customFormat="1" ht="20.100000000000001" customHeight="1" thickBot="1" x14ac:dyDescent="0.3">
      <c r="A133" s="6"/>
      <c r="B133" s="7"/>
      <c r="C133" s="8"/>
      <c r="D133" s="8"/>
      <c r="E133" s="125" t="s">
        <v>19</v>
      </c>
      <c r="F133" s="126"/>
      <c r="G133" s="126"/>
      <c r="H133" s="126"/>
      <c r="I133" s="127"/>
      <c r="J133" s="18">
        <v>0</v>
      </c>
      <c r="K133" s="19"/>
      <c r="L133" s="19"/>
      <c r="M133" s="8"/>
      <c r="N133" s="10"/>
      <c r="O133" s="6"/>
    </row>
    <row r="134" spans="1:15" s="11" customFormat="1" ht="20.100000000000001" customHeight="1" thickBot="1" x14ac:dyDescent="0.3">
      <c r="A134" s="6"/>
      <c r="B134" s="7"/>
      <c r="C134" s="8"/>
      <c r="D134" s="8"/>
      <c r="E134" s="14"/>
      <c r="F134" s="14"/>
      <c r="G134" s="14"/>
      <c r="H134" s="14"/>
      <c r="I134" s="15" t="s">
        <v>3</v>
      </c>
      <c r="J134" s="16">
        <f>SUM(J133)</f>
        <v>0</v>
      </c>
      <c r="K134" s="17"/>
      <c r="L134" s="17"/>
      <c r="M134" s="8"/>
      <c r="N134" s="10"/>
      <c r="O134" s="6"/>
    </row>
    <row r="135" spans="1:15" s="11" customFormat="1" ht="20.100000000000001" customHeight="1" x14ac:dyDescent="0.25">
      <c r="A135" s="6"/>
      <c r="B135" s="7"/>
      <c r="C135" s="8"/>
      <c r="D135" s="8"/>
      <c r="E135" s="14"/>
      <c r="F135" s="14"/>
      <c r="G135" s="14"/>
      <c r="H135" s="14"/>
      <c r="I135" s="14"/>
      <c r="J135" s="14"/>
      <c r="K135" s="8"/>
      <c r="L135" s="8"/>
      <c r="M135" s="8"/>
      <c r="N135" s="10"/>
      <c r="O135" s="6"/>
    </row>
    <row r="136" spans="1:15" s="11" customFormat="1" ht="20.100000000000001" customHeight="1" thickBot="1" x14ac:dyDescent="0.3">
      <c r="A136" s="6"/>
      <c r="B136" s="7"/>
      <c r="C136" s="8"/>
      <c r="D136" s="8"/>
      <c r="E136" s="14"/>
      <c r="F136" s="14"/>
      <c r="G136" s="14"/>
      <c r="H136" s="14"/>
      <c r="I136" s="14"/>
      <c r="J136" s="14"/>
      <c r="K136" s="8"/>
      <c r="L136" s="8"/>
      <c r="M136" s="8"/>
      <c r="N136" s="10"/>
      <c r="O136" s="6"/>
    </row>
    <row r="137" spans="1:15" s="11" customFormat="1" ht="20.100000000000001" customHeight="1" thickBot="1" x14ac:dyDescent="0.3">
      <c r="A137" s="6"/>
      <c r="B137" s="7"/>
      <c r="C137" s="8"/>
      <c r="D137" s="8"/>
      <c r="E137" s="119" t="s">
        <v>20</v>
      </c>
      <c r="F137" s="120"/>
      <c r="G137" s="120"/>
      <c r="H137" s="120"/>
      <c r="I137" s="120"/>
      <c r="J137" s="121"/>
      <c r="K137" s="20"/>
      <c r="L137" s="20"/>
      <c r="M137" s="8"/>
      <c r="N137" s="10"/>
      <c r="O137" s="6"/>
    </row>
    <row r="138" spans="1:15" s="11" customFormat="1" ht="20.100000000000001" customHeight="1" thickBot="1" x14ac:dyDescent="0.3">
      <c r="A138" s="6"/>
      <c r="B138" s="7"/>
      <c r="C138" s="8"/>
      <c r="D138" s="8"/>
      <c r="E138" s="125" t="s">
        <v>20</v>
      </c>
      <c r="F138" s="126"/>
      <c r="G138" s="126"/>
      <c r="H138" s="126"/>
      <c r="I138" s="127"/>
      <c r="J138" s="18">
        <v>0</v>
      </c>
      <c r="K138" s="19"/>
      <c r="L138" s="19"/>
      <c r="M138" s="8"/>
      <c r="N138" s="10"/>
      <c r="O138" s="6"/>
    </row>
    <row r="139" spans="1:15" s="11" customFormat="1" ht="20.100000000000001" customHeight="1" thickBot="1" x14ac:dyDescent="0.3">
      <c r="A139" s="6"/>
      <c r="B139" s="7"/>
      <c r="C139" s="8"/>
      <c r="D139" s="8"/>
      <c r="E139" s="14"/>
      <c r="F139" s="14"/>
      <c r="G139" s="14"/>
      <c r="H139" s="14"/>
      <c r="I139" s="15" t="s">
        <v>3</v>
      </c>
      <c r="J139" s="16">
        <f>SUM(J138)</f>
        <v>0</v>
      </c>
      <c r="K139" s="17"/>
      <c r="L139" s="17"/>
      <c r="M139" s="8"/>
      <c r="N139" s="10"/>
      <c r="O139" s="6"/>
    </row>
    <row r="140" spans="1:15" s="11" customFormat="1" ht="20.100000000000001" customHeight="1" x14ac:dyDescent="0.25">
      <c r="A140" s="6"/>
      <c r="B140" s="7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10"/>
      <c r="O140" s="6"/>
    </row>
    <row r="141" spans="1:15" s="11" customFormat="1" ht="20.100000000000001" customHeight="1" x14ac:dyDescent="0.25">
      <c r="A141" s="6"/>
      <c r="B141" s="7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10"/>
      <c r="O141" s="6"/>
    </row>
    <row r="142" spans="1:15" s="11" customFormat="1" ht="20.100000000000001" customHeight="1" x14ac:dyDescent="0.25">
      <c r="A142" s="6"/>
      <c r="B142" s="7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10"/>
      <c r="O142" s="6"/>
    </row>
    <row r="143" spans="1:15" s="11" customFormat="1" ht="20.100000000000001" customHeight="1" thickBot="1" x14ac:dyDescent="0.3">
      <c r="A143" s="6"/>
      <c r="B143" s="7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10"/>
      <c r="O143" s="6"/>
    </row>
    <row r="144" spans="1:15" s="11" customFormat="1" ht="20.100000000000001" customHeight="1" thickBot="1" x14ac:dyDescent="0.3">
      <c r="A144" s="6"/>
      <c r="B144" s="7"/>
      <c r="C144" s="8"/>
      <c r="D144" s="128" t="s">
        <v>21</v>
      </c>
      <c r="E144" s="129"/>
      <c r="F144" s="129"/>
      <c r="G144" s="129"/>
      <c r="H144" s="129"/>
      <c r="I144" s="129"/>
      <c r="J144" s="130"/>
      <c r="K144" s="103"/>
      <c r="L144" s="103"/>
      <c r="M144" s="8"/>
      <c r="N144" s="10"/>
      <c r="O144" s="6"/>
    </row>
    <row r="145" spans="1:15" s="11" customFormat="1" ht="20.100000000000001" customHeight="1" thickBot="1" x14ac:dyDescent="0.3">
      <c r="A145" s="6"/>
      <c r="B145" s="7"/>
      <c r="C145" s="8"/>
      <c r="D145" s="21">
        <v>1</v>
      </c>
      <c r="E145" s="122" t="str">
        <f>+'[1]ACUM-MAYO'!A162</f>
        <v>ORDINARIA</v>
      </c>
      <c r="F145" s="123"/>
      <c r="G145" s="123"/>
      <c r="H145" s="124"/>
      <c r="I145" s="4">
        <v>1</v>
      </c>
      <c r="J145" s="27">
        <f>+I145/I150</f>
        <v>1</v>
      </c>
      <c r="K145" s="22"/>
      <c r="L145" s="22"/>
      <c r="M145" s="8"/>
      <c r="N145" s="10"/>
      <c r="O145" s="6"/>
    </row>
    <row r="146" spans="1:15" s="11" customFormat="1" ht="20.100000000000001" customHeight="1" thickBot="1" x14ac:dyDescent="0.3">
      <c r="A146" s="6"/>
      <c r="B146" s="7"/>
      <c r="C146" s="8"/>
      <c r="D146" s="21">
        <v>2</v>
      </c>
      <c r="E146" s="122" t="str">
        <f>+'[1]ACUM-MAYO'!A163</f>
        <v>FUNDAMENTAL</v>
      </c>
      <c r="F146" s="123"/>
      <c r="G146" s="123"/>
      <c r="H146" s="124"/>
      <c r="I146" s="4">
        <v>0</v>
      </c>
      <c r="J146" s="28">
        <f>+I146/I150</f>
        <v>0</v>
      </c>
      <c r="K146" s="22"/>
      <c r="L146" s="22"/>
      <c r="M146" s="8"/>
      <c r="N146" s="10"/>
      <c r="O146" s="6"/>
    </row>
    <row r="147" spans="1:15" s="11" customFormat="1" ht="20.100000000000001" customHeight="1" thickBot="1" x14ac:dyDescent="0.3">
      <c r="A147" s="6"/>
      <c r="B147" s="7"/>
      <c r="C147" s="8"/>
      <c r="D147" s="102">
        <v>4</v>
      </c>
      <c r="E147" s="122" t="str">
        <f>+'[1]ACUM-MAYO'!A165</f>
        <v>RESERVADA</v>
      </c>
      <c r="F147" s="123"/>
      <c r="G147" s="123"/>
      <c r="H147" s="124"/>
      <c r="I147" s="4">
        <v>0</v>
      </c>
      <c r="J147" s="28">
        <f>+I147/I150</f>
        <v>0</v>
      </c>
      <c r="K147" s="22"/>
      <c r="L147" s="22"/>
      <c r="M147" s="8"/>
      <c r="N147" s="10"/>
      <c r="O147" s="6"/>
    </row>
    <row r="148" spans="1:15" s="11" customFormat="1" ht="20.100000000000001" customHeight="1" thickBot="1" x14ac:dyDescent="0.3">
      <c r="A148" s="6"/>
      <c r="B148" s="7"/>
      <c r="C148" s="8"/>
      <c r="D148" s="21">
        <v>3</v>
      </c>
      <c r="E148" s="122" t="s">
        <v>22</v>
      </c>
      <c r="F148" s="123"/>
      <c r="G148" s="123"/>
      <c r="H148" s="124"/>
      <c r="I148" s="4">
        <v>0</v>
      </c>
      <c r="J148" s="29">
        <f>+I148/I150</f>
        <v>0</v>
      </c>
      <c r="K148" s="22"/>
      <c r="L148" s="22"/>
      <c r="M148" s="8"/>
      <c r="N148" s="10"/>
      <c r="O148" s="6"/>
    </row>
    <row r="149" spans="1:15" s="11" customFormat="1" ht="20.100000000000001" customHeight="1" thickBot="1" x14ac:dyDescent="0.3">
      <c r="A149" s="6"/>
      <c r="B149" s="7"/>
      <c r="C149" s="8"/>
      <c r="D149" s="8"/>
      <c r="E149" s="8"/>
      <c r="F149" s="8"/>
      <c r="G149" s="8"/>
      <c r="H149" s="8"/>
      <c r="I149" s="13"/>
      <c r="J149" s="23"/>
      <c r="K149" s="23"/>
      <c r="L149" s="23"/>
      <c r="M149" s="8"/>
      <c r="N149" s="10"/>
      <c r="O149" s="6"/>
    </row>
    <row r="150" spans="1:15" s="11" customFormat="1" ht="20.100000000000001" customHeight="1" thickBot="1" x14ac:dyDescent="0.3">
      <c r="A150" s="6"/>
      <c r="B150" s="7"/>
      <c r="C150" s="8"/>
      <c r="D150" s="8"/>
      <c r="E150" s="24"/>
      <c r="F150" s="24"/>
      <c r="G150" s="24"/>
      <c r="H150" s="16" t="s">
        <v>3</v>
      </c>
      <c r="I150" s="16">
        <f>SUM(I145:I148)</f>
        <v>1</v>
      </c>
      <c r="J150" s="25">
        <f>SUM(J145:J148)</f>
        <v>1</v>
      </c>
      <c r="K150" s="26"/>
      <c r="L150" s="26"/>
      <c r="M150" s="8"/>
      <c r="N150" s="10"/>
      <c r="O150" s="6"/>
    </row>
    <row r="151" spans="1:15" s="11" customFormat="1" ht="13.5" x14ac:dyDescent="0.25">
      <c r="A151" s="6"/>
      <c r="B151" s="7"/>
      <c r="C151" s="8"/>
      <c r="D151" s="8"/>
      <c r="E151" s="8"/>
      <c r="F151" s="8"/>
      <c r="G151" s="8"/>
      <c r="H151" s="17"/>
      <c r="I151" s="8"/>
      <c r="J151" s="8"/>
      <c r="K151" s="8"/>
      <c r="L151" s="8"/>
      <c r="M151" s="8"/>
      <c r="N151" s="10"/>
      <c r="O151" s="6"/>
    </row>
    <row r="152" spans="1:15" s="11" customFormat="1" ht="13.5" x14ac:dyDescent="0.25">
      <c r="A152" s="6"/>
      <c r="B152" s="7"/>
      <c r="C152" s="8"/>
      <c r="D152" s="8"/>
      <c r="E152" s="8"/>
      <c r="F152" s="8"/>
      <c r="G152" s="8"/>
      <c r="H152" s="17"/>
      <c r="I152" s="8"/>
      <c r="J152" s="8"/>
      <c r="K152" s="8"/>
      <c r="L152" s="8"/>
      <c r="M152" s="8"/>
      <c r="N152" s="10"/>
      <c r="O152" s="6"/>
    </row>
    <row r="153" spans="1:15" s="11" customFormat="1" ht="13.5" x14ac:dyDescent="0.25">
      <c r="A153" s="6"/>
      <c r="B153" s="7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10"/>
      <c r="O153" s="6"/>
    </row>
    <row r="154" spans="1:15" s="11" customFormat="1" ht="13.5" x14ac:dyDescent="0.25">
      <c r="A154" s="6"/>
      <c r="B154" s="7"/>
      <c r="C154" s="8"/>
      <c r="D154" s="8"/>
      <c r="E154" s="8"/>
      <c r="F154" s="8"/>
      <c r="G154" s="8"/>
      <c r="H154" s="17"/>
      <c r="I154" s="8"/>
      <c r="J154" s="8"/>
      <c r="K154" s="8"/>
      <c r="L154" s="8"/>
      <c r="M154" s="8"/>
      <c r="N154" s="10"/>
      <c r="O154" s="6"/>
    </row>
    <row r="155" spans="1:15" s="11" customFormat="1" ht="13.5" x14ac:dyDescent="0.25">
      <c r="A155" s="6"/>
      <c r="B155" s="7"/>
      <c r="C155" s="8"/>
      <c r="D155" s="8"/>
      <c r="E155" s="8"/>
      <c r="F155" s="8"/>
      <c r="G155" s="8"/>
      <c r="H155" s="17"/>
      <c r="I155" s="8"/>
      <c r="J155" s="8"/>
      <c r="K155" s="8"/>
      <c r="L155" s="8"/>
      <c r="M155" s="8"/>
      <c r="N155" s="10"/>
      <c r="O155" s="6"/>
    </row>
    <row r="156" spans="1:15" s="11" customFormat="1" ht="13.5" x14ac:dyDescent="0.25">
      <c r="A156" s="6"/>
      <c r="B156" s="7"/>
      <c r="C156" s="8"/>
      <c r="D156" s="8"/>
      <c r="E156" s="8"/>
      <c r="F156" s="8"/>
      <c r="G156" s="8"/>
      <c r="H156" s="17"/>
      <c r="I156" s="8"/>
      <c r="J156" s="8"/>
      <c r="K156" s="8"/>
      <c r="L156" s="8"/>
      <c r="M156" s="8"/>
      <c r="N156" s="10"/>
      <c r="O156" s="6"/>
    </row>
    <row r="157" spans="1:15" s="11" customFormat="1" ht="13.5" x14ac:dyDescent="0.25">
      <c r="A157" s="6"/>
      <c r="B157" s="7"/>
      <c r="C157" s="8"/>
      <c r="D157" s="8"/>
      <c r="E157" s="8"/>
      <c r="F157" s="8"/>
      <c r="G157" s="8"/>
      <c r="H157" s="17"/>
      <c r="I157" s="8"/>
      <c r="J157" s="8"/>
      <c r="K157" s="8"/>
      <c r="L157" s="8"/>
      <c r="M157" s="8"/>
      <c r="N157" s="10"/>
      <c r="O157" s="6"/>
    </row>
    <row r="158" spans="1:15" s="11" customFormat="1" ht="13.5" x14ac:dyDescent="0.25">
      <c r="A158" s="6"/>
      <c r="B158" s="7"/>
      <c r="C158" s="8"/>
      <c r="D158" s="8"/>
      <c r="E158" s="8"/>
      <c r="F158" s="8"/>
      <c r="G158" s="8"/>
      <c r="H158" s="17"/>
      <c r="I158" s="8"/>
      <c r="J158" s="8"/>
      <c r="K158" s="8"/>
      <c r="L158" s="8"/>
      <c r="M158" s="8"/>
      <c r="N158" s="10"/>
      <c r="O158" s="6"/>
    </row>
    <row r="159" spans="1:15" s="11" customFormat="1" ht="13.5" x14ac:dyDescent="0.25">
      <c r="A159" s="6"/>
      <c r="B159" s="7"/>
      <c r="C159" s="8"/>
      <c r="D159" s="8"/>
      <c r="E159" s="8"/>
      <c r="F159" s="8"/>
      <c r="G159" s="8"/>
      <c r="H159" s="17"/>
      <c r="I159" s="8"/>
      <c r="J159" s="8"/>
      <c r="K159" s="8"/>
      <c r="L159" s="8"/>
      <c r="M159" s="8"/>
      <c r="N159" s="10"/>
      <c r="O159" s="6"/>
    </row>
    <row r="160" spans="1:15" s="11" customFormat="1" ht="13.5" x14ac:dyDescent="0.25">
      <c r="A160" s="6"/>
      <c r="B160" s="7"/>
      <c r="C160" s="8"/>
      <c r="D160" s="8"/>
      <c r="E160" s="8"/>
      <c r="F160" s="8"/>
      <c r="G160" s="8"/>
      <c r="H160" s="17"/>
      <c r="I160" s="8"/>
      <c r="J160" s="8"/>
      <c r="K160" s="8"/>
      <c r="L160" s="8"/>
      <c r="M160" s="8"/>
      <c r="N160" s="10"/>
      <c r="O160" s="6"/>
    </row>
    <row r="161" spans="1:15" s="11" customFormat="1" ht="13.5" x14ac:dyDescent="0.25">
      <c r="A161" s="6"/>
      <c r="B161" s="7"/>
      <c r="C161" s="8"/>
      <c r="D161" s="8"/>
      <c r="E161" s="8"/>
      <c r="F161" s="8"/>
      <c r="G161" s="8"/>
      <c r="H161" s="17"/>
      <c r="I161" s="8"/>
      <c r="J161" s="8"/>
      <c r="K161" s="8"/>
      <c r="L161" s="8"/>
      <c r="M161" s="8"/>
      <c r="N161" s="10"/>
      <c r="O161" s="6"/>
    </row>
    <row r="162" spans="1:15" s="11" customFormat="1" ht="13.5" x14ac:dyDescent="0.25">
      <c r="A162" s="6"/>
      <c r="B162" s="7"/>
      <c r="C162" s="8"/>
      <c r="D162" s="8"/>
      <c r="E162" s="8"/>
      <c r="F162" s="8"/>
      <c r="G162" s="8"/>
      <c r="H162" s="17"/>
      <c r="I162" s="8"/>
      <c r="J162" s="8"/>
      <c r="K162" s="8"/>
      <c r="L162" s="8"/>
      <c r="M162" s="8"/>
      <c r="N162" s="10"/>
      <c r="O162" s="6"/>
    </row>
    <row r="163" spans="1:15" s="11" customFormat="1" ht="13.5" x14ac:dyDescent="0.25">
      <c r="A163" s="6"/>
      <c r="B163" s="7"/>
      <c r="C163" s="8"/>
      <c r="D163" s="8"/>
      <c r="E163" s="8"/>
      <c r="F163" s="8"/>
      <c r="G163" s="8"/>
      <c r="H163" s="17"/>
      <c r="I163" s="8"/>
      <c r="J163" s="8"/>
      <c r="K163" s="8"/>
      <c r="L163" s="8"/>
      <c r="M163" s="8"/>
      <c r="N163" s="10"/>
      <c r="O163" s="6"/>
    </row>
    <row r="164" spans="1:15" s="11" customFormat="1" ht="13.5" x14ac:dyDescent="0.25">
      <c r="A164" s="6"/>
      <c r="B164" s="7"/>
      <c r="C164" s="8"/>
      <c r="D164" s="8"/>
      <c r="E164" s="8"/>
      <c r="F164" s="8"/>
      <c r="G164" s="8"/>
      <c r="H164" s="17"/>
      <c r="I164" s="8"/>
      <c r="J164" s="8"/>
      <c r="K164" s="8"/>
      <c r="L164" s="8"/>
      <c r="M164" s="8"/>
      <c r="N164" s="10"/>
      <c r="O164" s="6"/>
    </row>
    <row r="165" spans="1:15" s="11" customFormat="1" ht="13.5" x14ac:dyDescent="0.25">
      <c r="A165" s="6"/>
      <c r="B165" s="7"/>
      <c r="C165" s="8"/>
      <c r="D165" s="8"/>
      <c r="E165" s="8"/>
      <c r="F165" s="8"/>
      <c r="G165" s="8"/>
      <c r="H165" s="17"/>
      <c r="I165" s="8"/>
      <c r="J165" s="8"/>
      <c r="K165" s="8"/>
      <c r="L165" s="8"/>
      <c r="M165" s="8"/>
      <c r="N165" s="10"/>
      <c r="O165" s="6"/>
    </row>
    <row r="166" spans="1:15" s="11" customFormat="1" ht="13.5" x14ac:dyDescent="0.25">
      <c r="A166" s="6"/>
      <c r="B166" s="7"/>
      <c r="C166" s="8"/>
      <c r="D166" s="8"/>
      <c r="E166" s="8"/>
      <c r="F166" s="8"/>
      <c r="G166" s="8"/>
      <c r="H166" s="17"/>
      <c r="I166" s="8"/>
      <c r="J166" s="8"/>
      <c r="K166" s="8"/>
      <c r="L166" s="8"/>
      <c r="M166" s="8"/>
      <c r="N166" s="10"/>
      <c r="O166" s="6"/>
    </row>
    <row r="167" spans="1:15" s="11" customFormat="1" ht="13.5" x14ac:dyDescent="0.25">
      <c r="A167" s="6"/>
      <c r="B167" s="7"/>
      <c r="C167" s="8"/>
      <c r="D167" s="8"/>
      <c r="E167" s="8"/>
      <c r="F167" s="8"/>
      <c r="G167" s="8"/>
      <c r="H167" s="17"/>
      <c r="I167" s="8"/>
      <c r="J167" s="8"/>
      <c r="K167" s="8"/>
      <c r="L167" s="8"/>
      <c r="M167" s="8"/>
      <c r="N167" s="10"/>
      <c r="O167" s="6"/>
    </row>
    <row r="168" spans="1:15" s="11" customFormat="1" ht="13.5" x14ac:dyDescent="0.25">
      <c r="A168" s="6"/>
      <c r="B168" s="7"/>
      <c r="C168" s="8"/>
      <c r="D168" s="8"/>
      <c r="E168" s="8"/>
      <c r="F168" s="8"/>
      <c r="G168" s="8"/>
      <c r="H168" s="17"/>
      <c r="I168" s="8"/>
      <c r="J168" s="8"/>
      <c r="K168" s="8"/>
      <c r="L168" s="8"/>
      <c r="M168" s="8"/>
      <c r="N168" s="10"/>
      <c r="O168" s="6"/>
    </row>
    <row r="169" spans="1:15" s="11" customFormat="1" ht="13.5" x14ac:dyDescent="0.25">
      <c r="A169" s="6"/>
      <c r="B169" s="7"/>
      <c r="C169" s="8"/>
      <c r="D169" s="8"/>
      <c r="E169" s="8"/>
      <c r="F169" s="8"/>
      <c r="G169" s="8"/>
      <c r="H169" s="17"/>
      <c r="I169" s="8"/>
      <c r="J169" s="8"/>
      <c r="K169" s="8"/>
      <c r="L169" s="8"/>
      <c r="M169" s="8"/>
      <c r="N169" s="10"/>
      <c r="O169" s="6"/>
    </row>
    <row r="170" spans="1:15" s="11" customFormat="1" ht="13.5" x14ac:dyDescent="0.25">
      <c r="A170" s="6"/>
      <c r="B170" s="7"/>
      <c r="C170" s="8"/>
      <c r="D170" s="8"/>
      <c r="E170" s="8"/>
      <c r="F170" s="8"/>
      <c r="G170" s="8"/>
      <c r="H170" s="17"/>
      <c r="I170" s="8"/>
      <c r="J170" s="8"/>
      <c r="K170" s="8"/>
      <c r="L170" s="8"/>
      <c r="M170" s="8"/>
      <c r="N170" s="10"/>
      <c r="O170" s="6"/>
    </row>
    <row r="171" spans="1:15" s="11" customFormat="1" ht="13.5" x14ac:dyDescent="0.25">
      <c r="A171" s="6"/>
      <c r="B171" s="7"/>
      <c r="C171" s="8"/>
      <c r="D171" s="8"/>
      <c r="E171" s="8"/>
      <c r="F171" s="8"/>
      <c r="G171" s="8"/>
      <c r="H171" s="17"/>
      <c r="I171" s="8"/>
      <c r="J171" s="8"/>
      <c r="K171" s="8"/>
      <c r="L171" s="8"/>
      <c r="M171" s="8"/>
      <c r="N171" s="10"/>
      <c r="O171" s="6"/>
    </row>
    <row r="172" spans="1:15" s="11" customFormat="1" ht="14.25" thickBot="1" x14ac:dyDescent="0.3">
      <c r="A172" s="6"/>
      <c r="B172" s="7"/>
      <c r="C172" s="8"/>
      <c r="D172" s="8"/>
      <c r="E172" s="8"/>
      <c r="F172" s="8"/>
      <c r="G172" s="8"/>
      <c r="H172" s="17"/>
      <c r="I172" s="8"/>
      <c r="J172" s="8"/>
      <c r="K172" s="8"/>
      <c r="L172" s="8"/>
      <c r="M172" s="8"/>
      <c r="N172" s="10"/>
      <c r="O172" s="6"/>
    </row>
    <row r="173" spans="1:15" s="11" customFormat="1" ht="20.100000000000001" customHeight="1" thickBot="1" x14ac:dyDescent="0.3">
      <c r="A173" s="6"/>
      <c r="B173" s="7"/>
      <c r="C173" s="8"/>
      <c r="D173" s="128" t="s">
        <v>23</v>
      </c>
      <c r="E173" s="129"/>
      <c r="F173" s="129"/>
      <c r="G173" s="129"/>
      <c r="H173" s="129"/>
      <c r="I173" s="129"/>
      <c r="J173" s="130"/>
      <c r="K173" s="103"/>
      <c r="L173" s="103"/>
      <c r="M173" s="8"/>
      <c r="N173" s="10"/>
      <c r="O173" s="6"/>
    </row>
    <row r="174" spans="1:15" s="11" customFormat="1" ht="20.100000000000001" customHeight="1" thickBot="1" x14ac:dyDescent="0.3">
      <c r="A174" s="6"/>
      <c r="B174" s="7"/>
      <c r="C174" s="8"/>
      <c r="D174" s="21">
        <v>1</v>
      </c>
      <c r="E174" s="122" t="str">
        <f>+'[1]ACUM-MAYO'!A173</f>
        <v>ECONOMICA ADMINISTRATIVA</v>
      </c>
      <c r="F174" s="123"/>
      <c r="G174" s="123"/>
      <c r="H174" s="124"/>
      <c r="I174" s="4">
        <v>1</v>
      </c>
      <c r="J174" s="27">
        <f>+I174/I179</f>
        <v>1</v>
      </c>
      <c r="K174" s="32"/>
      <c r="L174" s="81"/>
      <c r="M174" s="8"/>
      <c r="N174" s="10"/>
      <c r="O174" s="6"/>
    </row>
    <row r="175" spans="1:15" s="11" customFormat="1" ht="20.100000000000001" customHeight="1" thickBot="1" x14ac:dyDescent="0.3">
      <c r="A175" s="6"/>
      <c r="B175" s="7"/>
      <c r="C175" s="8"/>
      <c r="D175" s="21">
        <v>2</v>
      </c>
      <c r="E175" s="122" t="str">
        <f>+'[1]ACUM-MAYO'!A174</f>
        <v>TRAMITE</v>
      </c>
      <c r="F175" s="123"/>
      <c r="G175" s="123"/>
      <c r="H175" s="124"/>
      <c r="I175" s="4">
        <v>0</v>
      </c>
      <c r="J175" s="28">
        <f>+I175/I179</f>
        <v>0</v>
      </c>
      <c r="K175" s="32"/>
      <c r="L175" s="81"/>
      <c r="M175" s="8"/>
      <c r="N175" s="10"/>
      <c r="O175" s="6"/>
    </row>
    <row r="176" spans="1:15" s="11" customFormat="1" ht="20.100000000000001" customHeight="1" thickBot="1" x14ac:dyDescent="0.3">
      <c r="A176" s="6"/>
      <c r="B176" s="7"/>
      <c r="C176" s="8"/>
      <c r="D176" s="21">
        <v>3</v>
      </c>
      <c r="E176" s="122" t="str">
        <f>+'[1]ACUM-MAYO'!A175</f>
        <v>SERV. PUB.</v>
      </c>
      <c r="F176" s="123"/>
      <c r="G176" s="123"/>
      <c r="H176" s="124"/>
      <c r="I176" s="30">
        <v>0</v>
      </c>
      <c r="J176" s="28">
        <f>+I176/I179</f>
        <v>0</v>
      </c>
      <c r="K176" s="32"/>
      <c r="L176" s="81"/>
      <c r="M176" s="8"/>
      <c r="N176" s="10"/>
      <c r="O176" s="6"/>
    </row>
    <row r="177" spans="1:15" s="11" customFormat="1" ht="20.100000000000001" customHeight="1" thickBot="1" x14ac:dyDescent="0.3">
      <c r="A177" s="6"/>
      <c r="B177" s="7"/>
      <c r="C177" s="8"/>
      <c r="D177" s="21">
        <v>4</v>
      </c>
      <c r="E177" s="122" t="str">
        <f>+'[1]ACUM-MAYO'!A176</f>
        <v>LEGAL</v>
      </c>
      <c r="F177" s="123"/>
      <c r="G177" s="123"/>
      <c r="H177" s="124"/>
      <c r="I177" s="4">
        <v>0</v>
      </c>
      <c r="J177" s="29">
        <f>+I177/I179</f>
        <v>0</v>
      </c>
      <c r="K177" s="32"/>
      <c r="L177" s="81"/>
      <c r="M177" s="8"/>
      <c r="N177" s="10"/>
      <c r="O177" s="6"/>
    </row>
    <row r="178" spans="1:15" s="11" customFormat="1" ht="20.100000000000001" customHeight="1" thickBot="1" x14ac:dyDescent="0.3">
      <c r="A178" s="6"/>
      <c r="B178" s="7"/>
      <c r="C178" s="8"/>
      <c r="D178" s="33"/>
      <c r="E178" s="34"/>
      <c r="F178" s="34"/>
      <c r="G178" s="34"/>
      <c r="H178" s="34"/>
      <c r="I178" s="34"/>
      <c r="J178" s="34"/>
      <c r="K178" s="34"/>
      <c r="L178" s="24"/>
      <c r="M178" s="8"/>
      <c r="N178" s="10"/>
      <c r="O178" s="6"/>
    </row>
    <row r="179" spans="1:15" s="11" customFormat="1" ht="20.100000000000001" customHeight="1" thickBot="1" x14ac:dyDescent="0.3">
      <c r="A179" s="6"/>
      <c r="B179" s="7"/>
      <c r="C179" s="8"/>
      <c r="D179" s="14"/>
      <c r="E179" s="14"/>
      <c r="F179" s="14"/>
      <c r="G179" s="14"/>
      <c r="H179" s="16" t="s">
        <v>3</v>
      </c>
      <c r="I179" s="16">
        <f>SUM(I174:I177)</f>
        <v>1</v>
      </c>
      <c r="J179" s="31">
        <f>SUM(J174:J177)</f>
        <v>1</v>
      </c>
      <c r="K179" s="35"/>
      <c r="L179" s="90"/>
      <c r="M179" s="8"/>
      <c r="N179" s="10"/>
      <c r="O179" s="6"/>
    </row>
    <row r="180" spans="1:15" s="11" customFormat="1" ht="13.5" x14ac:dyDescent="0.25">
      <c r="A180" s="6"/>
      <c r="B180" s="7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24"/>
      <c r="N180" s="10"/>
      <c r="O180" s="6"/>
    </row>
    <row r="181" spans="1:15" s="11" customFormat="1" ht="13.5" x14ac:dyDescent="0.25">
      <c r="A181" s="6"/>
      <c r="B181" s="7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10"/>
      <c r="O181" s="6"/>
    </row>
    <row r="182" spans="1:15" s="11" customFormat="1" ht="13.5" x14ac:dyDescent="0.25">
      <c r="A182" s="6"/>
      <c r="B182" s="7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10"/>
      <c r="O182" s="6"/>
    </row>
    <row r="183" spans="1:15" s="11" customFormat="1" ht="13.5" x14ac:dyDescent="0.25">
      <c r="A183" s="6"/>
      <c r="B183" s="7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10"/>
      <c r="O183" s="6"/>
    </row>
    <row r="184" spans="1:15" s="11" customFormat="1" ht="13.5" x14ac:dyDescent="0.25">
      <c r="A184" s="6"/>
      <c r="B184" s="7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10"/>
      <c r="O184" s="6"/>
    </row>
    <row r="185" spans="1:15" s="11" customFormat="1" ht="13.5" x14ac:dyDescent="0.25">
      <c r="A185" s="6"/>
      <c r="B185" s="7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10"/>
      <c r="O185" s="6"/>
    </row>
    <row r="186" spans="1:15" s="11" customFormat="1" ht="13.5" x14ac:dyDescent="0.25">
      <c r="A186" s="6"/>
      <c r="B186" s="7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10"/>
      <c r="O186" s="6"/>
    </row>
    <row r="187" spans="1:15" s="11" customFormat="1" ht="13.5" x14ac:dyDescent="0.25">
      <c r="A187" s="6"/>
      <c r="B187" s="7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10"/>
      <c r="O187" s="6"/>
    </row>
    <row r="188" spans="1:15" s="11" customFormat="1" ht="13.5" x14ac:dyDescent="0.25">
      <c r="A188" s="6"/>
      <c r="B188" s="7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10"/>
      <c r="O188" s="6"/>
    </row>
    <row r="189" spans="1:15" s="11" customFormat="1" ht="13.5" x14ac:dyDescent="0.25">
      <c r="A189" s="6"/>
      <c r="B189" s="7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10"/>
      <c r="O189" s="6"/>
    </row>
    <row r="190" spans="1:15" s="11" customFormat="1" ht="13.5" x14ac:dyDescent="0.25">
      <c r="A190" s="6"/>
      <c r="B190" s="7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10"/>
      <c r="O190" s="6"/>
    </row>
    <row r="191" spans="1:15" s="11" customFormat="1" ht="13.5" x14ac:dyDescent="0.25">
      <c r="A191" s="6"/>
      <c r="B191" s="7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10"/>
      <c r="O191" s="6"/>
    </row>
    <row r="192" spans="1:15" s="11" customFormat="1" ht="13.5" x14ac:dyDescent="0.25">
      <c r="A192" s="6"/>
      <c r="B192" s="7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6"/>
      <c r="N192" s="10"/>
      <c r="O192" s="6"/>
    </row>
    <row r="193" spans="1:15" s="11" customFormat="1" ht="13.5" x14ac:dyDescent="0.25">
      <c r="A193" s="6"/>
      <c r="B193" s="7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10"/>
      <c r="O193" s="6"/>
    </row>
    <row r="194" spans="1:15" s="11" customFormat="1" ht="13.5" x14ac:dyDescent="0.25">
      <c r="A194" s="6"/>
      <c r="B194" s="7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10"/>
      <c r="O194" s="6"/>
    </row>
    <row r="195" spans="1:15" s="11" customFormat="1" ht="13.5" x14ac:dyDescent="0.25">
      <c r="A195" s="6"/>
      <c r="B195" s="7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10"/>
      <c r="O195" s="6"/>
    </row>
    <row r="196" spans="1:15" s="11" customFormat="1" ht="13.5" x14ac:dyDescent="0.25">
      <c r="A196" s="6"/>
      <c r="B196" s="7"/>
      <c r="C196" s="8"/>
      <c r="D196" s="24"/>
      <c r="E196" s="24"/>
      <c r="F196" s="24"/>
      <c r="G196" s="76"/>
      <c r="H196" s="17"/>
      <c r="I196" s="8"/>
      <c r="J196" s="8"/>
      <c r="K196" s="8"/>
      <c r="L196" s="8"/>
      <c r="M196" s="8"/>
      <c r="N196" s="10"/>
      <c r="O196" s="6"/>
    </row>
    <row r="197" spans="1:15" s="11" customFormat="1" ht="13.5" x14ac:dyDescent="0.25">
      <c r="A197" s="6"/>
      <c r="B197" s="7"/>
      <c r="C197" s="8"/>
      <c r="D197" s="24"/>
      <c r="E197" s="24"/>
      <c r="F197" s="24"/>
      <c r="G197" s="76"/>
      <c r="H197" s="17"/>
      <c r="I197" s="8"/>
      <c r="J197" s="8"/>
      <c r="K197" s="8"/>
      <c r="L197" s="8"/>
      <c r="M197" s="8"/>
      <c r="N197" s="10"/>
      <c r="O197" s="6"/>
    </row>
    <row r="198" spans="1:15" s="11" customFormat="1" ht="13.5" x14ac:dyDescent="0.25">
      <c r="A198" s="6"/>
      <c r="B198" s="7"/>
      <c r="C198" s="8"/>
      <c r="D198" s="24"/>
      <c r="E198" s="24"/>
      <c r="F198" s="24"/>
      <c r="G198" s="76"/>
      <c r="H198" s="17"/>
      <c r="I198" s="8"/>
      <c r="J198" s="8"/>
      <c r="K198" s="8"/>
      <c r="L198" s="8"/>
      <c r="M198" s="8"/>
      <c r="N198" s="10"/>
      <c r="O198" s="6"/>
    </row>
    <row r="199" spans="1:15" s="11" customFormat="1" ht="14.25" thickBot="1" x14ac:dyDescent="0.3">
      <c r="A199" s="6"/>
      <c r="B199" s="7"/>
      <c r="C199" s="8"/>
      <c r="D199" s="24"/>
      <c r="E199" s="24"/>
      <c r="F199" s="24"/>
      <c r="G199" s="76"/>
      <c r="H199" s="17"/>
      <c r="I199" s="8"/>
      <c r="J199" s="8"/>
      <c r="K199" s="8"/>
      <c r="L199" s="8"/>
      <c r="M199" s="8"/>
      <c r="N199" s="10"/>
      <c r="O199" s="6"/>
    </row>
    <row r="200" spans="1:15" s="11" customFormat="1" ht="20.100000000000001" customHeight="1" thickBot="1" x14ac:dyDescent="0.3">
      <c r="A200" s="6"/>
      <c r="B200" s="7"/>
      <c r="C200" s="8"/>
      <c r="D200" s="128" t="s">
        <v>24</v>
      </c>
      <c r="E200" s="129"/>
      <c r="F200" s="129"/>
      <c r="G200" s="129"/>
      <c r="H200" s="129"/>
      <c r="I200" s="129"/>
      <c r="J200" s="130"/>
      <c r="K200" s="103"/>
      <c r="L200" s="103"/>
      <c r="M200" s="8"/>
      <c r="N200" s="10"/>
      <c r="O200" s="6"/>
    </row>
    <row r="201" spans="1:15" s="11" customFormat="1" ht="20.100000000000001" customHeight="1" thickBot="1" x14ac:dyDescent="0.3">
      <c r="A201" s="6"/>
      <c r="B201" s="7"/>
      <c r="C201" s="8"/>
      <c r="D201" s="21">
        <v>1</v>
      </c>
      <c r="E201" s="36" t="s">
        <v>29</v>
      </c>
      <c r="F201" s="3"/>
      <c r="G201" s="3"/>
      <c r="H201" s="37"/>
      <c r="I201" s="4">
        <v>0</v>
      </c>
      <c r="J201" s="27">
        <f>+I201/I206</f>
        <v>0</v>
      </c>
      <c r="K201" s="81"/>
      <c r="L201" s="81"/>
      <c r="M201" s="8"/>
      <c r="N201" s="10"/>
      <c r="O201" s="6"/>
    </row>
    <row r="202" spans="1:15" s="11" customFormat="1" ht="20.100000000000001" customHeight="1" thickBot="1" x14ac:dyDescent="0.3">
      <c r="A202" s="6"/>
      <c r="B202" s="7"/>
      <c r="C202" s="8"/>
      <c r="D202" s="21">
        <v>2</v>
      </c>
      <c r="E202" s="36" t="str">
        <f>+'[1]ACUM-MAYO'!A187</f>
        <v>CORREO ELECTRONICO</v>
      </c>
      <c r="F202" s="3"/>
      <c r="G202" s="3"/>
      <c r="H202" s="37"/>
      <c r="I202" s="4">
        <v>0</v>
      </c>
      <c r="J202" s="27">
        <f>+I202/I206</f>
        <v>0</v>
      </c>
      <c r="K202" s="81"/>
      <c r="L202" s="81"/>
      <c r="M202" s="8"/>
      <c r="N202" s="10"/>
      <c r="O202" s="6"/>
    </row>
    <row r="203" spans="1:15" s="11" customFormat="1" ht="20.100000000000001" customHeight="1" thickBot="1" x14ac:dyDescent="0.3">
      <c r="A203" s="6"/>
      <c r="B203" s="7"/>
      <c r="C203" s="8"/>
      <c r="D203" s="21">
        <v>3</v>
      </c>
      <c r="E203" s="36" t="str">
        <f>+'[1]ACUM-MAYO'!A188</f>
        <v>NOTIFICACIÓN PERSONAL</v>
      </c>
      <c r="F203" s="3"/>
      <c r="G203" s="3"/>
      <c r="H203" s="37"/>
      <c r="I203" s="4">
        <v>0</v>
      </c>
      <c r="J203" s="27">
        <f>+I203/I206</f>
        <v>0</v>
      </c>
      <c r="K203" s="81"/>
      <c r="L203" s="81"/>
      <c r="M203" s="8"/>
      <c r="N203" s="10"/>
      <c r="O203" s="6"/>
    </row>
    <row r="204" spans="1:15" s="11" customFormat="1" ht="20.100000000000001" customHeight="1" thickBot="1" x14ac:dyDescent="0.3">
      <c r="A204" s="6"/>
      <c r="B204" s="7"/>
      <c r="C204" s="8"/>
      <c r="D204" s="21">
        <v>4</v>
      </c>
      <c r="E204" s="36" t="str">
        <f>+'[1]ACUM-MAYO'!A189</f>
        <v>LISTAS</v>
      </c>
      <c r="F204" s="3"/>
      <c r="G204" s="100"/>
      <c r="H204" s="101"/>
      <c r="I204" s="4">
        <v>1</v>
      </c>
      <c r="J204" s="46">
        <f>+I204/I206</f>
        <v>1</v>
      </c>
      <c r="K204" s="81"/>
      <c r="L204" s="81"/>
      <c r="M204" s="8"/>
      <c r="N204" s="10"/>
      <c r="O204" s="6"/>
    </row>
    <row r="205" spans="1:15" s="11" customFormat="1" ht="20.100000000000001" customHeight="1" thickBot="1" x14ac:dyDescent="0.3">
      <c r="A205" s="6"/>
      <c r="B205" s="7"/>
      <c r="C205" s="8"/>
      <c r="D205" s="14"/>
      <c r="E205" s="14"/>
      <c r="F205" s="14"/>
      <c r="G205" s="14"/>
      <c r="H205" s="14"/>
      <c r="I205" s="14"/>
      <c r="J205" s="14"/>
      <c r="K205" s="8"/>
      <c r="L205" s="8"/>
      <c r="M205" s="8"/>
      <c r="N205" s="10"/>
      <c r="O205" s="6"/>
    </row>
    <row r="206" spans="1:15" s="11" customFormat="1" ht="20.100000000000001" customHeight="1" thickBot="1" x14ac:dyDescent="0.3">
      <c r="A206" s="6"/>
      <c r="B206" s="7"/>
      <c r="C206" s="8"/>
      <c r="D206" s="14"/>
      <c r="E206" s="34"/>
      <c r="F206" s="34"/>
      <c r="G206" s="34"/>
      <c r="H206" s="16" t="s">
        <v>3</v>
      </c>
      <c r="I206" s="16">
        <f>SUM(I201:I204)</f>
        <v>1</v>
      </c>
      <c r="J206" s="31">
        <f>SUM(J201:J205)</f>
        <v>1</v>
      </c>
      <c r="K206" s="90"/>
      <c r="L206" s="90"/>
      <c r="M206" s="8"/>
      <c r="N206" s="10"/>
      <c r="O206" s="6"/>
    </row>
    <row r="207" spans="1:15" s="11" customFormat="1" ht="13.5" x14ac:dyDescent="0.25">
      <c r="A207" s="6"/>
      <c r="B207" s="7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10"/>
      <c r="O207" s="6"/>
    </row>
    <row r="208" spans="1:15" s="11" customFormat="1" ht="13.5" x14ac:dyDescent="0.25">
      <c r="A208" s="6"/>
      <c r="B208" s="7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10"/>
      <c r="O208" s="6"/>
    </row>
    <row r="209" spans="1:15" s="11" customFormat="1" ht="13.5" x14ac:dyDescent="0.25">
      <c r="A209" s="6"/>
      <c r="B209" s="7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10"/>
      <c r="O209" s="6"/>
    </row>
    <row r="210" spans="1:15" s="11" customFormat="1" ht="13.5" x14ac:dyDescent="0.25">
      <c r="A210" s="6"/>
      <c r="B210" s="7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10"/>
      <c r="O210" s="6"/>
    </row>
    <row r="211" spans="1:15" s="11" customFormat="1" ht="13.5" x14ac:dyDescent="0.25">
      <c r="A211" s="6"/>
      <c r="B211" s="7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10"/>
      <c r="O211" s="6"/>
    </row>
    <row r="212" spans="1:15" s="11" customFormat="1" ht="13.5" x14ac:dyDescent="0.25">
      <c r="A212" s="6"/>
      <c r="B212" s="7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10"/>
      <c r="O212" s="6"/>
    </row>
    <row r="213" spans="1:15" s="11" customFormat="1" ht="13.5" x14ac:dyDescent="0.25">
      <c r="A213" s="6"/>
      <c r="B213" s="7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10"/>
      <c r="O213" s="6"/>
    </row>
    <row r="214" spans="1:15" s="11" customFormat="1" ht="13.5" x14ac:dyDescent="0.25">
      <c r="A214" s="6"/>
      <c r="B214" s="7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10"/>
      <c r="O214" s="6"/>
    </row>
    <row r="215" spans="1:15" s="11" customFormat="1" ht="13.5" x14ac:dyDescent="0.25">
      <c r="A215" s="6"/>
      <c r="B215" s="7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10"/>
      <c r="O215" s="6"/>
    </row>
    <row r="216" spans="1:15" s="11" customFormat="1" ht="13.5" x14ac:dyDescent="0.25">
      <c r="A216" s="6"/>
      <c r="B216" s="7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10"/>
      <c r="O216" s="6"/>
    </row>
    <row r="217" spans="1:15" s="11" customFormat="1" ht="13.5" x14ac:dyDescent="0.25">
      <c r="A217" s="6"/>
      <c r="B217" s="7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10"/>
      <c r="O217" s="6"/>
    </row>
    <row r="218" spans="1:15" s="11" customFormat="1" ht="13.5" x14ac:dyDescent="0.25">
      <c r="A218" s="6"/>
      <c r="B218" s="7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10"/>
      <c r="O218" s="6"/>
    </row>
    <row r="219" spans="1:15" s="11" customFormat="1" ht="13.5" x14ac:dyDescent="0.25">
      <c r="A219" s="6"/>
      <c r="B219" s="7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10"/>
      <c r="O219" s="6"/>
    </row>
    <row r="220" spans="1:15" s="11" customFormat="1" ht="13.5" x14ac:dyDescent="0.25">
      <c r="A220" s="6"/>
      <c r="B220" s="7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10"/>
      <c r="O220" s="6"/>
    </row>
    <row r="221" spans="1:15" s="11" customFormat="1" ht="13.5" x14ac:dyDescent="0.25">
      <c r="A221" s="6"/>
      <c r="B221" s="7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10"/>
      <c r="O221" s="6"/>
    </row>
    <row r="222" spans="1:15" s="11" customFormat="1" ht="13.5" x14ac:dyDescent="0.25">
      <c r="A222" s="6"/>
      <c r="B222" s="7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10"/>
      <c r="O222" s="6"/>
    </row>
    <row r="223" spans="1:15" s="11" customFormat="1" ht="13.5" x14ac:dyDescent="0.25">
      <c r="A223" s="6"/>
      <c r="B223" s="7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10"/>
      <c r="O223" s="6"/>
    </row>
    <row r="224" spans="1:15" s="11" customFormat="1" ht="14.25" thickBot="1" x14ac:dyDescent="0.3">
      <c r="A224" s="6"/>
      <c r="B224" s="7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10"/>
      <c r="O224" s="6"/>
    </row>
    <row r="225" spans="1:15" s="11" customFormat="1" ht="20.100000000000001" customHeight="1" thickBot="1" x14ac:dyDescent="0.3">
      <c r="A225" s="6"/>
      <c r="B225" s="7"/>
      <c r="C225" s="8"/>
      <c r="D225" s="119" t="s">
        <v>32</v>
      </c>
      <c r="E225" s="120"/>
      <c r="F225" s="120"/>
      <c r="G225" s="120"/>
      <c r="H225" s="121"/>
      <c r="I225" s="8"/>
      <c r="J225" s="8"/>
      <c r="K225" s="8"/>
      <c r="L225" s="8"/>
      <c r="M225" s="8"/>
      <c r="N225" s="10"/>
      <c r="O225" s="6"/>
    </row>
    <row r="226" spans="1:15" s="11" customFormat="1" ht="20.100000000000001" customHeight="1" x14ac:dyDescent="0.25">
      <c r="A226" s="6"/>
      <c r="B226" s="7"/>
      <c r="C226" s="8"/>
      <c r="D226" s="38">
        <v>1</v>
      </c>
      <c r="E226" s="137" t="s">
        <v>25</v>
      </c>
      <c r="F226" s="137"/>
      <c r="G226" s="137"/>
      <c r="H226" s="39">
        <v>1</v>
      </c>
      <c r="I226" s="8"/>
      <c r="J226" s="8"/>
      <c r="K226" s="8"/>
      <c r="L226" s="8"/>
      <c r="M226" s="8"/>
      <c r="N226" s="10"/>
      <c r="O226" s="6"/>
    </row>
    <row r="227" spans="1:15" s="11" customFormat="1" ht="20.100000000000001" customHeight="1" x14ac:dyDescent="0.25">
      <c r="A227" s="6"/>
      <c r="B227" s="7"/>
      <c r="C227" s="8"/>
      <c r="D227" s="40">
        <v>2</v>
      </c>
      <c r="E227" s="138" t="s">
        <v>26</v>
      </c>
      <c r="F227" s="138"/>
      <c r="G227" s="138"/>
      <c r="H227" s="41">
        <v>0</v>
      </c>
      <c r="I227" s="8"/>
      <c r="J227" s="8"/>
      <c r="K227" s="8"/>
      <c r="L227" s="8"/>
      <c r="M227" s="8"/>
      <c r="N227" s="10"/>
      <c r="O227" s="6"/>
    </row>
    <row r="228" spans="1:15" s="11" customFormat="1" ht="20.100000000000001" customHeight="1" x14ac:dyDescent="0.25">
      <c r="A228" s="6"/>
      <c r="B228" s="7"/>
      <c r="C228" s="8"/>
      <c r="D228" s="40">
        <v>3</v>
      </c>
      <c r="E228" s="138" t="s">
        <v>27</v>
      </c>
      <c r="F228" s="138"/>
      <c r="G228" s="138"/>
      <c r="H228" s="41">
        <v>0</v>
      </c>
      <c r="I228" s="8"/>
      <c r="J228" s="8"/>
      <c r="K228" s="8"/>
      <c r="L228" s="8"/>
      <c r="M228" s="8"/>
      <c r="N228" s="10"/>
      <c r="O228" s="6"/>
    </row>
    <row r="229" spans="1:15" s="11" customFormat="1" ht="20.100000000000001" customHeight="1" x14ac:dyDescent="0.25">
      <c r="A229" s="6"/>
      <c r="B229" s="7"/>
      <c r="C229" s="53"/>
      <c r="D229" s="40">
        <v>4</v>
      </c>
      <c r="E229" s="138" t="s">
        <v>28</v>
      </c>
      <c r="F229" s="138"/>
      <c r="G229" s="138"/>
      <c r="H229" s="41">
        <v>0</v>
      </c>
      <c r="I229" s="8"/>
      <c r="J229" s="8"/>
      <c r="K229" s="8"/>
      <c r="L229" s="8"/>
      <c r="M229" s="8"/>
      <c r="N229" s="10"/>
      <c r="O229" s="93"/>
    </row>
    <row r="230" spans="1:15" s="11" customFormat="1" ht="20.100000000000001" customHeight="1" thickBot="1" x14ac:dyDescent="0.3">
      <c r="A230" s="6"/>
      <c r="B230" s="7"/>
      <c r="C230" s="53"/>
      <c r="D230" s="42">
        <v>5</v>
      </c>
      <c r="E230" s="139" t="s">
        <v>31</v>
      </c>
      <c r="F230" s="139"/>
      <c r="G230" s="139"/>
      <c r="H230" s="43">
        <v>0</v>
      </c>
      <c r="I230" s="8"/>
      <c r="J230" s="8"/>
      <c r="K230" s="8"/>
      <c r="L230" s="8"/>
      <c r="M230" s="8"/>
      <c r="N230" s="10"/>
      <c r="O230" s="93"/>
    </row>
    <row r="231" spans="1:15" s="11" customFormat="1" ht="20.100000000000001" customHeight="1" thickBot="1" x14ac:dyDescent="0.3">
      <c r="A231" s="6"/>
      <c r="B231" s="7"/>
      <c r="C231" s="53"/>
      <c r="D231" s="131" t="s">
        <v>3</v>
      </c>
      <c r="E231" s="132"/>
      <c r="F231" s="132"/>
      <c r="G231" s="133"/>
      <c r="H231" s="44">
        <f>SUM(H226:H230)</f>
        <v>1</v>
      </c>
      <c r="I231" s="8"/>
      <c r="J231" s="8"/>
      <c r="K231" s="8"/>
      <c r="L231" s="8"/>
      <c r="M231" s="8"/>
      <c r="N231" s="10"/>
      <c r="O231" s="93"/>
    </row>
    <row r="232" spans="1:15" s="11" customFormat="1" ht="15.75" customHeight="1" thickBot="1" x14ac:dyDescent="0.3">
      <c r="A232" s="6"/>
      <c r="B232" s="59"/>
      <c r="C232" s="54"/>
      <c r="D232" s="60"/>
      <c r="E232" s="60"/>
      <c r="F232" s="60"/>
      <c r="G232" s="60"/>
      <c r="H232" s="60"/>
      <c r="I232" s="60"/>
      <c r="J232" s="60"/>
      <c r="K232" s="60"/>
      <c r="L232" s="60"/>
      <c r="M232" s="60"/>
      <c r="N232" s="61"/>
      <c r="O232" s="93"/>
    </row>
    <row r="233" spans="1:15" s="11" customFormat="1" ht="15.75" customHeight="1" thickBot="1" x14ac:dyDescent="0.3">
      <c r="A233" s="6"/>
      <c r="B233" s="134"/>
      <c r="C233" s="135"/>
      <c r="D233" s="135"/>
      <c r="E233" s="135"/>
      <c r="F233" s="135"/>
      <c r="G233" s="135"/>
      <c r="H233" s="135"/>
      <c r="I233" s="135"/>
      <c r="J233" s="135"/>
      <c r="K233" s="135"/>
      <c r="L233" s="135"/>
      <c r="M233" s="135"/>
      <c r="N233" s="136"/>
      <c r="O233" s="93"/>
    </row>
    <row r="234" spans="1:15" s="11" customFormat="1" ht="15.75" customHeight="1" x14ac:dyDescent="0.25">
      <c r="A234" s="6"/>
      <c r="B234" s="56"/>
      <c r="C234" s="55"/>
      <c r="D234" s="57"/>
      <c r="E234" s="57"/>
      <c r="F234" s="57"/>
      <c r="G234" s="57"/>
      <c r="H234" s="57"/>
      <c r="I234" s="57"/>
      <c r="J234" s="57"/>
      <c r="K234" s="57"/>
      <c r="L234" s="57"/>
      <c r="M234" s="57"/>
      <c r="N234" s="58"/>
      <c r="O234" s="93"/>
    </row>
    <row r="235" spans="1:15" s="11" customFormat="1" ht="15.75" customHeight="1" x14ac:dyDescent="0.25">
      <c r="A235" s="6"/>
      <c r="B235" s="7"/>
      <c r="C235" s="53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10"/>
      <c r="O235" s="93"/>
    </row>
    <row r="236" spans="1:15" s="11" customFormat="1" ht="15.75" customHeight="1" x14ac:dyDescent="0.25">
      <c r="A236" s="6"/>
      <c r="B236" s="7"/>
      <c r="C236" s="53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10"/>
      <c r="O236" s="93"/>
    </row>
    <row r="237" spans="1:15" s="11" customFormat="1" ht="15.75" customHeight="1" x14ac:dyDescent="0.25">
      <c r="A237" s="6"/>
      <c r="B237" s="7"/>
      <c r="C237" s="53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10"/>
      <c r="O237" s="93"/>
    </row>
    <row r="238" spans="1:15" s="11" customFormat="1" ht="13.5" x14ac:dyDescent="0.25">
      <c r="A238" s="6"/>
      <c r="B238" s="7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10"/>
      <c r="O238" s="6"/>
    </row>
    <row r="239" spans="1:15" s="11" customFormat="1" ht="13.5" x14ac:dyDescent="0.25">
      <c r="A239" s="6"/>
      <c r="B239" s="7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10"/>
      <c r="O239" s="6"/>
    </row>
    <row r="240" spans="1:15" s="11" customFormat="1" ht="13.5" x14ac:dyDescent="0.25">
      <c r="A240" s="6"/>
      <c r="B240" s="7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10"/>
      <c r="O240" s="6"/>
    </row>
    <row r="241" spans="1:15" s="11" customFormat="1" ht="13.5" x14ac:dyDescent="0.25">
      <c r="A241" s="6"/>
      <c r="B241" s="7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10"/>
      <c r="O241" s="6"/>
    </row>
    <row r="242" spans="1:15" s="11" customFormat="1" ht="24" customHeight="1" x14ac:dyDescent="0.25">
      <c r="A242" s="6"/>
      <c r="B242" s="7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94"/>
      <c r="O242" s="95"/>
    </row>
    <row r="243" spans="1:15" s="11" customFormat="1" ht="13.5" x14ac:dyDescent="0.25">
      <c r="A243" s="6"/>
      <c r="B243" s="7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10"/>
      <c r="O243" s="6"/>
    </row>
    <row r="244" spans="1:15" s="11" customFormat="1" ht="13.5" x14ac:dyDescent="0.25">
      <c r="A244" s="6"/>
      <c r="B244" s="7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10"/>
      <c r="O244" s="6"/>
    </row>
    <row r="245" spans="1:15" s="11" customFormat="1" ht="13.5" x14ac:dyDescent="0.25">
      <c r="A245" s="6"/>
      <c r="B245" s="7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10"/>
      <c r="O245" s="6"/>
    </row>
    <row r="246" spans="1:15" s="11" customFormat="1" ht="13.5" x14ac:dyDescent="0.25">
      <c r="A246" s="6"/>
      <c r="B246" s="7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10"/>
      <c r="O246" s="6"/>
    </row>
    <row r="247" spans="1:15" s="11" customFormat="1" ht="13.5" x14ac:dyDescent="0.25">
      <c r="A247" s="6"/>
      <c r="B247" s="7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10"/>
      <c r="O247" s="6"/>
    </row>
    <row r="248" spans="1:15" s="11" customFormat="1" ht="13.5" x14ac:dyDescent="0.25">
      <c r="A248" s="6"/>
      <c r="B248" s="7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10"/>
      <c r="O248" s="6"/>
    </row>
    <row r="249" spans="1:15" s="11" customFormat="1" ht="13.5" x14ac:dyDescent="0.25">
      <c r="A249" s="6"/>
      <c r="B249" s="7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10"/>
      <c r="O249" s="6"/>
    </row>
    <row r="250" spans="1:15" s="11" customFormat="1" ht="13.5" x14ac:dyDescent="0.25">
      <c r="A250" s="6"/>
      <c r="B250" s="7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10"/>
      <c r="O250" s="6"/>
    </row>
    <row r="251" spans="1:15" s="11" customFormat="1" ht="14.25" thickBot="1" x14ac:dyDescent="0.3">
      <c r="A251" s="6"/>
      <c r="B251" s="59"/>
      <c r="C251" s="60"/>
      <c r="D251" s="60"/>
      <c r="E251" s="60"/>
      <c r="F251" s="60"/>
      <c r="G251" s="60"/>
      <c r="H251" s="60"/>
      <c r="I251" s="60"/>
      <c r="J251" s="60"/>
      <c r="K251" s="60"/>
      <c r="L251" s="60"/>
      <c r="M251" s="60"/>
      <c r="N251" s="61"/>
      <c r="O251" s="6"/>
    </row>
    <row r="252" spans="1:1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</row>
  </sheetData>
  <mergeCells count="51">
    <mergeCell ref="E44:I44"/>
    <mergeCell ref="B13:N13"/>
    <mergeCell ref="B14:N14"/>
    <mergeCell ref="C20:F20"/>
    <mergeCell ref="H20:L20"/>
    <mergeCell ref="D43:K43"/>
    <mergeCell ref="E56:I56"/>
    <mergeCell ref="E45:I45"/>
    <mergeCell ref="E46:I46"/>
    <mergeCell ref="E47:I47"/>
    <mergeCell ref="E48:I48"/>
    <mergeCell ref="E49:I49"/>
    <mergeCell ref="E50:I50"/>
    <mergeCell ref="E51:I51"/>
    <mergeCell ref="E52:I52"/>
    <mergeCell ref="E53:I53"/>
    <mergeCell ref="E54:I54"/>
    <mergeCell ref="E55:I55"/>
    <mergeCell ref="E133:I133"/>
    <mergeCell ref="E57:I57"/>
    <mergeCell ref="E58:I58"/>
    <mergeCell ref="E59:I59"/>
    <mergeCell ref="D91:J91"/>
    <mergeCell ref="E94:H94"/>
    <mergeCell ref="D101:J101"/>
    <mergeCell ref="E122:J122"/>
    <mergeCell ref="E123:I123"/>
    <mergeCell ref="E127:J127"/>
    <mergeCell ref="E128:I128"/>
    <mergeCell ref="E132:J132"/>
    <mergeCell ref="E177:H177"/>
    <mergeCell ref="E137:J137"/>
    <mergeCell ref="E138:I138"/>
    <mergeCell ref="D144:J144"/>
    <mergeCell ref="E145:H145"/>
    <mergeCell ref="E146:H146"/>
    <mergeCell ref="E147:H147"/>
    <mergeCell ref="E148:H148"/>
    <mergeCell ref="D173:J173"/>
    <mergeCell ref="E174:H174"/>
    <mergeCell ref="E175:H175"/>
    <mergeCell ref="E176:H176"/>
    <mergeCell ref="E230:G230"/>
    <mergeCell ref="D231:G231"/>
    <mergeCell ref="B233:N233"/>
    <mergeCell ref="D200:J200"/>
    <mergeCell ref="D225:H225"/>
    <mergeCell ref="E226:G226"/>
    <mergeCell ref="E227:G227"/>
    <mergeCell ref="E228:G228"/>
    <mergeCell ref="E229:G229"/>
  </mergeCells>
  <pageMargins left="0.25" right="0.25" top="0.75" bottom="0.75" header="0.3" footer="0.3"/>
  <pageSetup scale="54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35993-6C2E-4B3D-A338-298D56E7F3F5}">
  <sheetPr>
    <pageSetUpPr fitToPage="1"/>
  </sheetPr>
  <dimension ref="A1:O252"/>
  <sheetViews>
    <sheetView zoomScaleNormal="100" workbookViewId="0">
      <selection activeCell="C20" sqref="C20:F20"/>
    </sheetView>
  </sheetViews>
  <sheetFormatPr baseColWidth="10" defaultColWidth="11.42578125" defaultRowHeight="15" x14ac:dyDescent="0.25"/>
  <cols>
    <col min="1" max="1" width="8.7109375" style="1" customWidth="1"/>
    <col min="2" max="2" width="11.42578125" style="1"/>
    <col min="3" max="6" width="15.7109375" style="1" customWidth="1"/>
    <col min="7" max="7" width="25.7109375" style="1" customWidth="1"/>
    <col min="8" max="12" width="15.7109375" style="1" customWidth="1"/>
    <col min="13" max="14" width="11.42578125" style="1"/>
    <col min="15" max="15" width="8.7109375" style="1" customWidth="1"/>
    <col min="16" max="16384" width="11.42578125" style="1"/>
  </cols>
  <sheetData>
    <row r="1" spans="1:15" s="11" customFormat="1" ht="14.25" thickBot="1" x14ac:dyDescent="0.3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s="11" customFormat="1" ht="13.5" x14ac:dyDescent="0.25">
      <c r="A2" s="6"/>
      <c r="B2" s="56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8"/>
      <c r="O2" s="6"/>
    </row>
    <row r="3" spans="1:15" s="11" customFormat="1" ht="13.5" x14ac:dyDescent="0.25">
      <c r="A3" s="6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10"/>
      <c r="O3" s="6"/>
    </row>
    <row r="4" spans="1:15" s="11" customFormat="1" ht="13.5" x14ac:dyDescent="0.25">
      <c r="A4" s="6"/>
      <c r="B4" s="7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10"/>
      <c r="O4" s="6"/>
    </row>
    <row r="5" spans="1:15" s="11" customFormat="1" ht="13.5" x14ac:dyDescent="0.25">
      <c r="A5" s="6"/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10"/>
      <c r="O5" s="6"/>
    </row>
    <row r="6" spans="1:15" s="11" customFormat="1" ht="13.5" x14ac:dyDescent="0.25">
      <c r="A6" s="6"/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10"/>
      <c r="O6" s="6"/>
    </row>
    <row r="7" spans="1:15" s="11" customFormat="1" ht="13.5" x14ac:dyDescent="0.25">
      <c r="A7" s="6"/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10"/>
      <c r="O7" s="6"/>
    </row>
    <row r="8" spans="1:15" s="11" customFormat="1" ht="13.5" x14ac:dyDescent="0.25">
      <c r="A8" s="6"/>
      <c r="B8" s="7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0"/>
      <c r="O8" s="6"/>
    </row>
    <row r="9" spans="1:15" s="11" customFormat="1" ht="13.5" x14ac:dyDescent="0.25">
      <c r="A9" s="6"/>
      <c r="B9" s="7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10"/>
      <c r="O9" s="6"/>
    </row>
    <row r="10" spans="1:15" s="11" customFormat="1" ht="13.5" x14ac:dyDescent="0.25">
      <c r="A10" s="6"/>
      <c r="B10" s="7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10"/>
      <c r="O10" s="6"/>
    </row>
    <row r="11" spans="1:15" s="11" customFormat="1" ht="14.25" thickBot="1" x14ac:dyDescent="0.3">
      <c r="A11" s="6"/>
      <c r="B11" s="59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1"/>
      <c r="O11" s="6"/>
    </row>
    <row r="12" spans="1:15" s="11" customFormat="1" ht="14.25" thickBot="1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pans="1:15" s="11" customFormat="1" ht="50.25" customHeight="1" x14ac:dyDescent="0.25">
      <c r="A13" s="6"/>
      <c r="B13" s="140" t="s">
        <v>34</v>
      </c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2"/>
      <c r="O13" s="6"/>
    </row>
    <row r="14" spans="1:15" s="11" customFormat="1" ht="43.5" customHeight="1" thickBot="1" x14ac:dyDescent="0.3">
      <c r="A14" s="6"/>
      <c r="B14" s="143" t="s">
        <v>39</v>
      </c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5"/>
      <c r="O14" s="6"/>
    </row>
    <row r="15" spans="1:15" s="11" customFormat="1" ht="13.5" x14ac:dyDescent="0.25">
      <c r="A15" s="6"/>
      <c r="B15" s="56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8"/>
      <c r="O15" s="6"/>
    </row>
    <row r="16" spans="1:15" s="11" customFormat="1" ht="13.5" x14ac:dyDescent="0.25">
      <c r="A16" s="6"/>
      <c r="B16" s="7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10"/>
      <c r="O16" s="6"/>
    </row>
    <row r="17" spans="1:15" s="11" customFormat="1" ht="13.5" x14ac:dyDescent="0.25">
      <c r="A17" s="6"/>
      <c r="B17" s="7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10"/>
      <c r="O17" s="6"/>
    </row>
    <row r="18" spans="1:15" s="11" customFormat="1" ht="13.5" x14ac:dyDescent="0.25">
      <c r="A18" s="6"/>
      <c r="B18" s="7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10"/>
      <c r="O18" s="6"/>
    </row>
    <row r="19" spans="1:15" s="11" customFormat="1" ht="14.25" thickBot="1" x14ac:dyDescent="0.3">
      <c r="A19" s="6"/>
      <c r="B19" s="7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10"/>
      <c r="O19" s="6"/>
    </row>
    <row r="20" spans="1:15" s="11" customFormat="1" ht="20.100000000000001" customHeight="1" thickBot="1" x14ac:dyDescent="0.3">
      <c r="A20" s="6"/>
      <c r="B20" s="7"/>
      <c r="C20" s="128" t="s">
        <v>0</v>
      </c>
      <c r="D20" s="129"/>
      <c r="E20" s="129"/>
      <c r="F20" s="130"/>
      <c r="G20" s="62"/>
      <c r="H20" s="128" t="s">
        <v>33</v>
      </c>
      <c r="I20" s="129"/>
      <c r="J20" s="129"/>
      <c r="K20" s="129"/>
      <c r="L20" s="130"/>
      <c r="M20" s="62"/>
      <c r="N20" s="10"/>
      <c r="O20" s="6"/>
    </row>
    <row r="21" spans="1:15" s="69" customFormat="1" ht="20.100000000000001" customHeight="1" thickBot="1" x14ac:dyDescent="0.3">
      <c r="A21" s="63"/>
      <c r="B21" s="64"/>
      <c r="C21" s="65" t="s">
        <v>29</v>
      </c>
      <c r="D21" s="66" t="s">
        <v>1</v>
      </c>
      <c r="E21" s="67" t="s">
        <v>2</v>
      </c>
      <c r="F21" s="65" t="s">
        <v>3</v>
      </c>
      <c r="G21" s="68"/>
      <c r="H21" s="67" t="s">
        <v>4</v>
      </c>
      <c r="I21" s="67" t="s">
        <v>5</v>
      </c>
      <c r="J21" s="65" t="s">
        <v>6</v>
      </c>
      <c r="K21" s="65" t="s">
        <v>7</v>
      </c>
      <c r="L21" s="65" t="s">
        <v>3</v>
      </c>
      <c r="M21" s="68"/>
      <c r="N21" s="10"/>
      <c r="O21" s="63"/>
    </row>
    <row r="22" spans="1:15" s="11" customFormat="1" ht="20.100000000000001" customHeight="1" thickBot="1" x14ac:dyDescent="0.3">
      <c r="A22" s="6"/>
      <c r="B22" s="7"/>
      <c r="C22" s="70">
        <v>1</v>
      </c>
      <c r="D22" s="71">
        <v>0</v>
      </c>
      <c r="E22" s="71">
        <v>0</v>
      </c>
      <c r="F22" s="16">
        <f>SUM(C22:E22)</f>
        <v>1</v>
      </c>
      <c r="G22" s="14"/>
      <c r="H22" s="70">
        <v>1</v>
      </c>
      <c r="I22" s="70">
        <v>0</v>
      </c>
      <c r="J22" s="70">
        <v>0</v>
      </c>
      <c r="K22" s="70">
        <v>0</v>
      </c>
      <c r="L22" s="16">
        <f>SUM(H22:K22)</f>
        <v>1</v>
      </c>
      <c r="M22" s="8"/>
      <c r="N22" s="10"/>
      <c r="O22" s="6"/>
    </row>
    <row r="23" spans="1:15" s="11" customFormat="1" ht="20.100000000000001" customHeight="1" thickBot="1" x14ac:dyDescent="0.3">
      <c r="A23" s="6"/>
      <c r="B23" s="7"/>
      <c r="C23" s="72">
        <f>C22/F22</f>
        <v>1</v>
      </c>
      <c r="D23" s="72">
        <f>D22/F22</f>
        <v>0</v>
      </c>
      <c r="E23" s="72">
        <f>E22/F22</f>
        <v>0</v>
      </c>
      <c r="F23" s="31">
        <f>SUM(C23:E23)</f>
        <v>1</v>
      </c>
      <c r="G23" s="14"/>
      <c r="H23" s="73">
        <f>H22/L22</f>
        <v>1</v>
      </c>
      <c r="I23" s="73">
        <f>I22/L22</f>
        <v>0</v>
      </c>
      <c r="J23" s="73">
        <f>J22/L22</f>
        <v>0</v>
      </c>
      <c r="K23" s="73">
        <f>K22/L22</f>
        <v>0</v>
      </c>
      <c r="L23" s="73">
        <f>SUM(H23:K23)</f>
        <v>1</v>
      </c>
      <c r="M23" s="8"/>
      <c r="N23" s="10"/>
      <c r="O23" s="6"/>
    </row>
    <row r="24" spans="1:15" s="11" customFormat="1" ht="13.5" x14ac:dyDescent="0.25">
      <c r="A24" s="6"/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10"/>
      <c r="O24" s="6"/>
    </row>
    <row r="25" spans="1:15" s="11" customFormat="1" ht="13.5" x14ac:dyDescent="0.25">
      <c r="A25" s="6"/>
      <c r="B25" s="7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10"/>
      <c r="O25" s="6"/>
    </row>
    <row r="26" spans="1:15" s="11" customFormat="1" ht="13.5" x14ac:dyDescent="0.25">
      <c r="A26" s="6"/>
      <c r="B26" s="7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10"/>
      <c r="O26" s="6"/>
    </row>
    <row r="27" spans="1:15" s="11" customFormat="1" ht="13.5" x14ac:dyDescent="0.25">
      <c r="A27" s="6"/>
      <c r="B27" s="7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10"/>
      <c r="O27" s="6"/>
    </row>
    <row r="28" spans="1:15" s="11" customFormat="1" ht="13.5" x14ac:dyDescent="0.25">
      <c r="A28" s="6"/>
      <c r="B28" s="7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10"/>
      <c r="O28" s="6"/>
    </row>
    <row r="29" spans="1:15" s="11" customFormat="1" ht="13.5" x14ac:dyDescent="0.25">
      <c r="A29" s="6"/>
      <c r="B29" s="7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10"/>
      <c r="O29" s="6"/>
    </row>
    <row r="30" spans="1:15" s="11" customFormat="1" ht="13.5" x14ac:dyDescent="0.25">
      <c r="A30" s="6"/>
      <c r="B30" s="7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10"/>
      <c r="O30" s="6"/>
    </row>
    <row r="31" spans="1:15" s="11" customFormat="1" ht="13.5" x14ac:dyDescent="0.25">
      <c r="A31" s="6"/>
      <c r="B31" s="7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10"/>
      <c r="O31" s="6"/>
    </row>
    <row r="32" spans="1:15" s="11" customFormat="1" ht="13.5" x14ac:dyDescent="0.25">
      <c r="A32" s="6"/>
      <c r="B32" s="7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10"/>
      <c r="O32" s="6"/>
    </row>
    <row r="33" spans="1:15" s="11" customFormat="1" ht="13.5" x14ac:dyDescent="0.25">
      <c r="A33" s="6"/>
      <c r="B33" s="7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10"/>
      <c r="O33" s="6"/>
    </row>
    <row r="34" spans="1:15" s="11" customFormat="1" ht="13.5" x14ac:dyDescent="0.25">
      <c r="A34" s="6"/>
      <c r="B34" s="7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10"/>
      <c r="O34" s="6"/>
    </row>
    <row r="35" spans="1:15" s="11" customFormat="1" ht="13.5" x14ac:dyDescent="0.25">
      <c r="A35" s="6"/>
      <c r="B35" s="7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10"/>
      <c r="O35" s="6"/>
    </row>
    <row r="36" spans="1:15" s="11" customFormat="1" ht="13.5" x14ac:dyDescent="0.25">
      <c r="A36" s="6"/>
      <c r="B36" s="7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10"/>
      <c r="O36" s="6"/>
    </row>
    <row r="37" spans="1:15" s="11" customFormat="1" ht="13.5" x14ac:dyDescent="0.25">
      <c r="A37" s="6"/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10"/>
      <c r="O37" s="6"/>
    </row>
    <row r="38" spans="1:15" s="11" customFormat="1" ht="13.5" x14ac:dyDescent="0.25">
      <c r="A38" s="6"/>
      <c r="B38" s="7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0"/>
      <c r="O38" s="6"/>
    </row>
    <row r="39" spans="1:15" s="11" customFormat="1" ht="13.5" x14ac:dyDescent="0.25">
      <c r="A39" s="6"/>
      <c r="B39" s="7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0"/>
      <c r="O39" s="6"/>
    </row>
    <row r="40" spans="1:15" s="11" customFormat="1" ht="13.5" x14ac:dyDescent="0.25">
      <c r="A40" s="6"/>
      <c r="B40" s="7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10"/>
      <c r="O40" s="6"/>
    </row>
    <row r="41" spans="1:15" s="11" customFormat="1" ht="13.5" x14ac:dyDescent="0.25">
      <c r="A41" s="6"/>
      <c r="B41" s="7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10"/>
      <c r="O41" s="6"/>
    </row>
    <row r="42" spans="1:15" s="11" customFormat="1" ht="14.25" thickBot="1" x14ac:dyDescent="0.3">
      <c r="A42" s="6"/>
      <c r="B42" s="7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10"/>
      <c r="O42" s="6"/>
    </row>
    <row r="43" spans="1:15" s="11" customFormat="1" ht="20.100000000000001" customHeight="1" thickBot="1" x14ac:dyDescent="0.3">
      <c r="A43" s="6"/>
      <c r="B43" s="7"/>
      <c r="C43" s="8"/>
      <c r="D43" s="146" t="s">
        <v>8</v>
      </c>
      <c r="E43" s="147"/>
      <c r="F43" s="147"/>
      <c r="G43" s="147"/>
      <c r="H43" s="147"/>
      <c r="I43" s="147"/>
      <c r="J43" s="147"/>
      <c r="K43" s="148"/>
      <c r="L43" s="62"/>
      <c r="M43" s="62"/>
      <c r="N43" s="10"/>
      <c r="O43" s="6"/>
    </row>
    <row r="44" spans="1:15" s="11" customFormat="1" ht="20.100000000000001" customHeight="1" thickBot="1" x14ac:dyDescent="0.3">
      <c r="A44" s="6"/>
      <c r="B44" s="7"/>
      <c r="C44" s="8"/>
      <c r="D44" s="5">
        <v>1</v>
      </c>
      <c r="E44" s="116" t="str">
        <f>+'[1]ACUM-MAYO'!A61</f>
        <v>SE TIENE POR NO PRESENTADA ( NO CUMPLIÓ PREVENCIÓN)</v>
      </c>
      <c r="F44" s="117"/>
      <c r="G44" s="117"/>
      <c r="H44" s="117"/>
      <c r="I44" s="118"/>
      <c r="J44" s="5">
        <v>0</v>
      </c>
      <c r="K44" s="45">
        <f>+J44/J61</f>
        <v>0</v>
      </c>
      <c r="L44" s="8"/>
      <c r="M44" s="74"/>
      <c r="N44" s="10"/>
      <c r="O44" s="6"/>
    </row>
    <row r="45" spans="1:15" s="11" customFormat="1" ht="20.100000000000001" customHeight="1" thickBot="1" x14ac:dyDescent="0.3">
      <c r="A45" s="6"/>
      <c r="B45" s="7"/>
      <c r="C45" s="8"/>
      <c r="D45" s="5">
        <v>2</v>
      </c>
      <c r="E45" s="116" t="str">
        <f>+'[1]ACUM-MAYO'!A62</f>
        <v>NO CUMPLIO CON LOS EXTREMOS DEL ARTÍCULO 79 (REQUISITOS)</v>
      </c>
      <c r="F45" s="117"/>
      <c r="G45" s="117"/>
      <c r="H45" s="117"/>
      <c r="I45" s="118"/>
      <c r="J45" s="5">
        <v>0</v>
      </c>
      <c r="K45" s="45">
        <f>+J45/J61</f>
        <v>0</v>
      </c>
      <c r="L45" s="8"/>
      <c r="M45" s="74"/>
      <c r="N45" s="10"/>
      <c r="O45" s="6"/>
    </row>
    <row r="46" spans="1:15" s="11" customFormat="1" ht="20.100000000000001" customHeight="1" thickBot="1" x14ac:dyDescent="0.3">
      <c r="A46" s="6"/>
      <c r="B46" s="7"/>
      <c r="C46" s="8"/>
      <c r="D46" s="5">
        <v>3</v>
      </c>
      <c r="E46" s="116" t="str">
        <f>+'[1]ACUM-MAYO'!A63</f>
        <v xml:space="preserve">INCOMPETENCIA </v>
      </c>
      <c r="F46" s="117"/>
      <c r="G46" s="117"/>
      <c r="H46" s="117"/>
      <c r="I46" s="118"/>
      <c r="J46" s="5">
        <v>0</v>
      </c>
      <c r="K46" s="45">
        <f>+J46/J61</f>
        <v>0</v>
      </c>
      <c r="L46" s="8"/>
      <c r="M46" s="74"/>
      <c r="N46" s="10"/>
      <c r="O46" s="6"/>
    </row>
    <row r="47" spans="1:15" s="11" customFormat="1" ht="20.100000000000001" customHeight="1" thickBot="1" x14ac:dyDescent="0.3">
      <c r="A47" s="6"/>
      <c r="B47" s="7"/>
      <c r="C47" s="8"/>
      <c r="D47" s="5">
        <v>4</v>
      </c>
      <c r="E47" s="116" t="str">
        <f>+'[1]ACUM-MAYO'!A64</f>
        <v>NEGATIVA POR INEXISTENCIA</v>
      </c>
      <c r="F47" s="117"/>
      <c r="G47" s="117"/>
      <c r="H47" s="117"/>
      <c r="I47" s="118"/>
      <c r="J47" s="5">
        <v>1</v>
      </c>
      <c r="K47" s="45">
        <f>+J47/J61</f>
        <v>1</v>
      </c>
      <c r="L47" s="8"/>
      <c r="M47" s="74"/>
      <c r="N47" s="10"/>
      <c r="O47" s="6"/>
    </row>
    <row r="48" spans="1:15" s="11" customFormat="1" ht="20.100000000000001" customHeight="1" thickBot="1" x14ac:dyDescent="0.3">
      <c r="A48" s="6"/>
      <c r="B48" s="7"/>
      <c r="C48" s="8"/>
      <c r="D48" s="5">
        <v>5</v>
      </c>
      <c r="E48" s="116" t="str">
        <f>+'[1]ACUM-MAYO'!A65</f>
        <v>NEGATIVA CONFIDENCIAL E INEXISTENTE</v>
      </c>
      <c r="F48" s="117"/>
      <c r="G48" s="117"/>
      <c r="H48" s="117"/>
      <c r="I48" s="118"/>
      <c r="J48" s="5">
        <v>0</v>
      </c>
      <c r="K48" s="45">
        <f>+J48/J61</f>
        <v>0</v>
      </c>
      <c r="L48" s="8"/>
      <c r="M48" s="74"/>
      <c r="N48" s="10"/>
      <c r="O48" s="6"/>
    </row>
    <row r="49" spans="1:15" s="11" customFormat="1" ht="20.100000000000001" customHeight="1" thickBot="1" x14ac:dyDescent="0.3">
      <c r="A49" s="6"/>
      <c r="B49" s="7"/>
      <c r="C49" s="8"/>
      <c r="D49" s="5">
        <v>6</v>
      </c>
      <c r="E49" s="116" t="str">
        <f>+'[1]ACUM-MAYO'!A66</f>
        <v>AFIRMATIVO</v>
      </c>
      <c r="F49" s="117"/>
      <c r="G49" s="117"/>
      <c r="H49" s="117"/>
      <c r="I49" s="118"/>
      <c r="J49" s="5">
        <v>0</v>
      </c>
      <c r="K49" s="45">
        <f>+J49/J61</f>
        <v>0</v>
      </c>
      <c r="L49" s="8"/>
      <c r="M49" s="74"/>
      <c r="N49" s="10"/>
      <c r="O49" s="6"/>
    </row>
    <row r="50" spans="1:15" s="11" customFormat="1" ht="20.100000000000001" customHeight="1" thickBot="1" x14ac:dyDescent="0.3">
      <c r="A50" s="6"/>
      <c r="B50" s="7"/>
      <c r="C50" s="8"/>
      <c r="D50" s="5">
        <v>7</v>
      </c>
      <c r="E50" s="116" t="str">
        <f>+'[1]ACUM-MAYO'!A67</f>
        <v xml:space="preserve">AFIRMATIVO PARCIAL POR CONFIDENCIALIDAD </v>
      </c>
      <c r="F50" s="117"/>
      <c r="G50" s="117"/>
      <c r="H50" s="117"/>
      <c r="I50" s="118"/>
      <c r="J50" s="5">
        <v>0</v>
      </c>
      <c r="K50" s="45">
        <f>+J50/J61</f>
        <v>0</v>
      </c>
      <c r="L50" s="8"/>
      <c r="M50" s="74"/>
      <c r="N50" s="10"/>
      <c r="O50" s="6"/>
    </row>
    <row r="51" spans="1:15" s="11" customFormat="1" ht="20.100000000000001" customHeight="1" thickBot="1" x14ac:dyDescent="0.3">
      <c r="A51" s="6"/>
      <c r="B51" s="7"/>
      <c r="C51" s="8"/>
      <c r="D51" s="5">
        <v>8</v>
      </c>
      <c r="E51" s="116" t="str">
        <f>+'[1]ACUM-MAYO'!A68</f>
        <v>NEGATIVA POR CONFIDENCIALIDAD Y RESERVADA</v>
      </c>
      <c r="F51" s="117"/>
      <c r="G51" s="117"/>
      <c r="H51" s="117"/>
      <c r="I51" s="118"/>
      <c r="J51" s="5">
        <v>0</v>
      </c>
      <c r="K51" s="45">
        <f>+J51/J61</f>
        <v>0</v>
      </c>
      <c r="L51" s="8"/>
      <c r="M51" s="74"/>
      <c r="N51" s="10"/>
      <c r="O51" s="6"/>
    </row>
    <row r="52" spans="1:15" s="11" customFormat="1" ht="20.100000000000001" customHeight="1" thickBot="1" x14ac:dyDescent="0.3">
      <c r="A52" s="6"/>
      <c r="B52" s="7"/>
      <c r="C52" s="8"/>
      <c r="D52" s="5">
        <v>9</v>
      </c>
      <c r="E52" s="116" t="str">
        <f>+'[1]ACUM-MAYO'!A69</f>
        <v>AFIRMATIVO PARCIAL POR CONFIDENCIALIDAD E INEXISTENCIA</v>
      </c>
      <c r="F52" s="117"/>
      <c r="G52" s="117"/>
      <c r="H52" s="117"/>
      <c r="I52" s="118"/>
      <c r="J52" s="5">
        <v>0</v>
      </c>
      <c r="K52" s="45">
        <f>+J52/J61</f>
        <v>0</v>
      </c>
      <c r="L52" s="8"/>
      <c r="M52" s="74"/>
      <c r="N52" s="10"/>
      <c r="O52" s="6"/>
    </row>
    <row r="53" spans="1:15" s="11" customFormat="1" ht="20.100000000000001" customHeight="1" thickBot="1" x14ac:dyDescent="0.3">
      <c r="A53" s="6"/>
      <c r="B53" s="7"/>
      <c r="C53" s="8"/>
      <c r="D53" s="5">
        <v>10</v>
      </c>
      <c r="E53" s="116" t="str">
        <f>+'[1]ACUM-MAYO'!A70</f>
        <v>AFIRMATIVO PARCIAL POR CONFIDENCIALIDAD, RESERVA E INEXISTENCIA</v>
      </c>
      <c r="F53" s="117"/>
      <c r="G53" s="117"/>
      <c r="H53" s="117"/>
      <c r="I53" s="118"/>
      <c r="J53" s="5">
        <v>0</v>
      </c>
      <c r="K53" s="45">
        <f>+J53/J61</f>
        <v>0</v>
      </c>
      <c r="L53" s="8"/>
      <c r="M53" s="74"/>
      <c r="N53" s="10"/>
      <c r="O53" s="6"/>
    </row>
    <row r="54" spans="1:15" s="11" customFormat="1" ht="20.100000000000001" customHeight="1" thickBot="1" x14ac:dyDescent="0.3">
      <c r="A54" s="6"/>
      <c r="B54" s="7"/>
      <c r="C54" s="8"/>
      <c r="D54" s="5">
        <v>11</v>
      </c>
      <c r="E54" s="116" t="str">
        <f>+'[1]ACUM-MAYO'!A71</f>
        <v>AFIRMATIVO PARCIAL POR INEXISTENCIA</v>
      </c>
      <c r="F54" s="117"/>
      <c r="G54" s="117"/>
      <c r="H54" s="117"/>
      <c r="I54" s="118"/>
      <c r="J54" s="5">
        <v>0</v>
      </c>
      <c r="K54" s="45">
        <f>+J54/J61</f>
        <v>0</v>
      </c>
      <c r="L54" s="8"/>
      <c r="M54" s="74"/>
      <c r="N54" s="10"/>
      <c r="O54" s="6"/>
    </row>
    <row r="55" spans="1:15" s="11" customFormat="1" ht="20.100000000000001" customHeight="1" thickBot="1" x14ac:dyDescent="0.3">
      <c r="A55" s="6"/>
      <c r="B55" s="7"/>
      <c r="C55" s="8"/>
      <c r="D55" s="5">
        <v>12</v>
      </c>
      <c r="E55" s="116" t="str">
        <f>+'[1]ACUM-MAYO'!A72</f>
        <v>AFIRMATIVO PARCIAL POR RESERVA</v>
      </c>
      <c r="F55" s="117"/>
      <c r="G55" s="117"/>
      <c r="H55" s="117"/>
      <c r="I55" s="118"/>
      <c r="J55" s="5">
        <v>0</v>
      </c>
      <c r="K55" s="45">
        <f>+J55/J61</f>
        <v>0</v>
      </c>
      <c r="L55" s="8"/>
      <c r="M55" s="74"/>
      <c r="N55" s="10"/>
      <c r="O55" s="6"/>
    </row>
    <row r="56" spans="1:15" s="11" customFormat="1" ht="20.100000000000001" customHeight="1" thickBot="1" x14ac:dyDescent="0.3">
      <c r="A56" s="6"/>
      <c r="B56" s="7"/>
      <c r="C56" s="8"/>
      <c r="D56" s="5">
        <v>13</v>
      </c>
      <c r="E56" s="116" t="str">
        <f>+'[1]ACUM-MAYO'!A73</f>
        <v>AFIRMATIVO PARCIAL POR RESERVA Y CONFIDENCIALIDAD</v>
      </c>
      <c r="F56" s="117"/>
      <c r="G56" s="117"/>
      <c r="H56" s="117"/>
      <c r="I56" s="118"/>
      <c r="J56" s="5">
        <v>0</v>
      </c>
      <c r="K56" s="45">
        <f>+J56/J61</f>
        <v>0</v>
      </c>
      <c r="L56" s="8"/>
      <c r="M56" s="74"/>
      <c r="N56" s="10"/>
      <c r="O56" s="6"/>
    </row>
    <row r="57" spans="1:15" s="11" customFormat="1" ht="20.100000000000001" customHeight="1" thickBot="1" x14ac:dyDescent="0.3">
      <c r="A57" s="6"/>
      <c r="B57" s="7"/>
      <c r="C57" s="8"/>
      <c r="D57" s="5">
        <v>14</v>
      </c>
      <c r="E57" s="116" t="str">
        <f>+'[1]ACUM-MAYO'!A74</f>
        <v>AFIRMATIVO PARCIAL POR RESERVA E INEXISTENCIA</v>
      </c>
      <c r="F57" s="117"/>
      <c r="G57" s="117"/>
      <c r="H57" s="117"/>
      <c r="I57" s="118"/>
      <c r="J57" s="5">
        <v>0</v>
      </c>
      <c r="K57" s="45">
        <f>+J57/J61</f>
        <v>0</v>
      </c>
      <c r="L57" s="8"/>
      <c r="M57" s="74"/>
      <c r="N57" s="10"/>
      <c r="O57" s="6"/>
    </row>
    <row r="58" spans="1:15" s="11" customFormat="1" ht="20.100000000000001" customHeight="1" thickBot="1" x14ac:dyDescent="0.3">
      <c r="A58" s="6"/>
      <c r="B58" s="7"/>
      <c r="C58" s="8"/>
      <c r="D58" s="5">
        <v>15</v>
      </c>
      <c r="E58" s="116" t="str">
        <f>+'[1]ACUM-MAYO'!A75</f>
        <v>NEGATIVA  POR RESERVA</v>
      </c>
      <c r="F58" s="117"/>
      <c r="G58" s="117"/>
      <c r="H58" s="117"/>
      <c r="I58" s="118"/>
      <c r="J58" s="5">
        <v>0</v>
      </c>
      <c r="K58" s="45">
        <f>+J58/J61</f>
        <v>0</v>
      </c>
      <c r="L58" s="8"/>
      <c r="M58" s="74"/>
      <c r="N58" s="10"/>
      <c r="O58" s="6"/>
    </row>
    <row r="59" spans="1:15" s="11" customFormat="1" ht="20.100000000000001" customHeight="1" thickBot="1" x14ac:dyDescent="0.3">
      <c r="A59" s="6"/>
      <c r="B59" s="7"/>
      <c r="C59" s="8"/>
      <c r="D59" s="5">
        <v>16</v>
      </c>
      <c r="E59" s="116" t="str">
        <f>+'[1]ACUM-MAYO'!A76</f>
        <v>PREVENCIÓN ENTRAMITE</v>
      </c>
      <c r="F59" s="117"/>
      <c r="G59" s="117"/>
      <c r="H59" s="117"/>
      <c r="I59" s="118"/>
      <c r="J59" s="5">
        <v>0</v>
      </c>
      <c r="K59" s="45">
        <f>+J59/J61</f>
        <v>0</v>
      </c>
      <c r="L59" s="8"/>
      <c r="M59" s="74"/>
      <c r="N59" s="10"/>
      <c r="O59" s="6"/>
    </row>
    <row r="60" spans="1:15" s="11" customFormat="1" ht="14.25" thickBot="1" x14ac:dyDescent="0.3">
      <c r="A60" s="6"/>
      <c r="B60" s="7"/>
      <c r="C60" s="8"/>
      <c r="D60" s="14"/>
      <c r="E60" s="14"/>
      <c r="F60" s="14"/>
      <c r="G60" s="14"/>
      <c r="H60" s="14"/>
      <c r="I60" s="14"/>
      <c r="J60" s="14"/>
      <c r="K60" s="14"/>
      <c r="L60" s="8"/>
      <c r="M60" s="8"/>
      <c r="N60" s="10"/>
      <c r="O60" s="6"/>
    </row>
    <row r="61" spans="1:15" s="11" customFormat="1" ht="22.5" customHeight="1" thickBot="1" x14ac:dyDescent="0.3">
      <c r="A61" s="6"/>
      <c r="B61" s="7"/>
      <c r="C61" s="8"/>
      <c r="D61" s="14"/>
      <c r="E61" s="14"/>
      <c r="F61" s="14"/>
      <c r="G61" s="14"/>
      <c r="H61" s="14"/>
      <c r="I61" s="14"/>
      <c r="J61" s="75">
        <f>SUM(J44:J59)</f>
        <v>1</v>
      </c>
      <c r="K61" s="31">
        <f>SUM(K44:K60)</f>
        <v>1</v>
      </c>
      <c r="L61" s="76"/>
      <c r="M61" s="77"/>
      <c r="N61" s="10"/>
      <c r="O61" s="6"/>
    </row>
    <row r="62" spans="1:15" s="11" customFormat="1" ht="13.5" x14ac:dyDescent="0.25">
      <c r="A62" s="6"/>
      <c r="B62" s="7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10"/>
      <c r="O62" s="6"/>
    </row>
    <row r="63" spans="1:15" s="11" customFormat="1" ht="13.5" x14ac:dyDescent="0.25">
      <c r="A63" s="6"/>
      <c r="B63" s="7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10"/>
      <c r="O63" s="6"/>
    </row>
    <row r="64" spans="1:15" s="11" customFormat="1" ht="13.5" x14ac:dyDescent="0.25">
      <c r="A64" s="6"/>
      <c r="B64" s="7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10"/>
      <c r="O64" s="6"/>
    </row>
    <row r="65" spans="1:15" s="11" customFormat="1" ht="13.5" x14ac:dyDescent="0.25">
      <c r="A65" s="6"/>
      <c r="B65" s="7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10"/>
      <c r="O65" s="6"/>
    </row>
    <row r="66" spans="1:15" s="11" customFormat="1" ht="13.5" x14ac:dyDescent="0.25">
      <c r="A66" s="6"/>
      <c r="B66" s="7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10"/>
      <c r="O66" s="6"/>
    </row>
    <row r="67" spans="1:15" s="11" customFormat="1" ht="13.5" x14ac:dyDescent="0.25">
      <c r="A67" s="6"/>
      <c r="B67" s="7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10"/>
      <c r="O67" s="6"/>
    </row>
    <row r="68" spans="1:15" s="11" customFormat="1" ht="13.5" x14ac:dyDescent="0.25">
      <c r="A68" s="6"/>
      <c r="B68" s="7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10"/>
      <c r="O68" s="6"/>
    </row>
    <row r="69" spans="1:15" s="11" customFormat="1" ht="13.5" x14ac:dyDescent="0.25">
      <c r="A69" s="6"/>
      <c r="B69" s="7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10"/>
      <c r="O69" s="6"/>
    </row>
    <row r="70" spans="1:15" s="11" customFormat="1" ht="13.5" x14ac:dyDescent="0.25">
      <c r="A70" s="6"/>
      <c r="B70" s="7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10"/>
      <c r="O70" s="6"/>
    </row>
    <row r="71" spans="1:15" s="11" customFormat="1" ht="13.5" x14ac:dyDescent="0.25">
      <c r="A71" s="6"/>
      <c r="B71" s="7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10"/>
      <c r="O71" s="6"/>
    </row>
    <row r="72" spans="1:15" s="11" customFormat="1" ht="13.5" x14ac:dyDescent="0.25">
      <c r="A72" s="6"/>
      <c r="B72" s="7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10"/>
      <c r="O72" s="6"/>
    </row>
    <row r="73" spans="1:15" s="11" customFormat="1" ht="13.5" x14ac:dyDescent="0.25">
      <c r="A73" s="6"/>
      <c r="B73" s="7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10"/>
      <c r="O73" s="6"/>
    </row>
    <row r="74" spans="1:15" s="11" customFormat="1" ht="13.5" x14ac:dyDescent="0.25">
      <c r="A74" s="6"/>
      <c r="B74" s="7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10"/>
      <c r="O74" s="6"/>
    </row>
    <row r="75" spans="1:15" s="11" customFormat="1" ht="13.5" x14ac:dyDescent="0.25">
      <c r="A75" s="6"/>
      <c r="B75" s="7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10"/>
      <c r="O75" s="6"/>
    </row>
    <row r="76" spans="1:15" s="11" customFormat="1" ht="13.5" x14ac:dyDescent="0.25">
      <c r="A76" s="6"/>
      <c r="B76" s="7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10"/>
      <c r="O76" s="6"/>
    </row>
    <row r="77" spans="1:15" s="11" customFormat="1" ht="13.5" x14ac:dyDescent="0.25">
      <c r="A77" s="6"/>
      <c r="B77" s="7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10"/>
      <c r="O77" s="6"/>
    </row>
    <row r="78" spans="1:15" s="11" customFormat="1" ht="13.5" x14ac:dyDescent="0.25">
      <c r="A78" s="6"/>
      <c r="B78" s="7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10"/>
      <c r="O78" s="6"/>
    </row>
    <row r="79" spans="1:15" s="11" customFormat="1" ht="13.5" x14ac:dyDescent="0.25">
      <c r="A79" s="6"/>
      <c r="B79" s="7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10"/>
      <c r="O79" s="6"/>
    </row>
    <row r="80" spans="1:15" s="11" customFormat="1" ht="13.5" x14ac:dyDescent="0.25">
      <c r="A80" s="6"/>
      <c r="B80" s="7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10"/>
      <c r="O80" s="6"/>
    </row>
    <row r="81" spans="1:15" s="11" customFormat="1" ht="13.5" x14ac:dyDescent="0.25">
      <c r="A81" s="6"/>
      <c r="B81" s="7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10"/>
      <c r="O81" s="6"/>
    </row>
    <row r="82" spans="1:15" s="11" customFormat="1" ht="13.5" x14ac:dyDescent="0.25">
      <c r="A82" s="6"/>
      <c r="B82" s="7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10"/>
      <c r="O82" s="6"/>
    </row>
    <row r="83" spans="1:15" s="11" customFormat="1" ht="13.5" x14ac:dyDescent="0.25">
      <c r="A83" s="6"/>
      <c r="B83" s="7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10"/>
      <c r="O83" s="6"/>
    </row>
    <row r="84" spans="1:15" s="11" customFormat="1" ht="13.5" x14ac:dyDescent="0.25">
      <c r="A84" s="6"/>
      <c r="B84" s="7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10"/>
      <c r="O84" s="6"/>
    </row>
    <row r="85" spans="1:15" s="11" customFormat="1" ht="13.5" x14ac:dyDescent="0.25">
      <c r="A85" s="6"/>
      <c r="B85" s="7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10"/>
      <c r="O85" s="6"/>
    </row>
    <row r="86" spans="1:15" s="11" customFormat="1" ht="13.5" x14ac:dyDescent="0.25">
      <c r="A86" s="6"/>
      <c r="B86" s="7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10"/>
      <c r="O86" s="6"/>
    </row>
    <row r="87" spans="1:15" s="11" customFormat="1" ht="13.5" x14ac:dyDescent="0.25">
      <c r="A87" s="6"/>
      <c r="B87" s="7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10"/>
      <c r="O87" s="6"/>
    </row>
    <row r="88" spans="1:15" s="11" customFormat="1" ht="13.5" x14ac:dyDescent="0.25">
      <c r="A88" s="6"/>
      <c r="B88" s="7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10"/>
      <c r="O88" s="6"/>
    </row>
    <row r="89" spans="1:15" s="11" customFormat="1" ht="13.5" x14ac:dyDescent="0.25">
      <c r="A89" s="6"/>
      <c r="B89" s="7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10"/>
      <c r="O89" s="6"/>
    </row>
    <row r="90" spans="1:15" s="11" customFormat="1" ht="14.25" thickBot="1" x14ac:dyDescent="0.3">
      <c r="A90" s="6"/>
      <c r="B90" s="7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10"/>
      <c r="O90" s="6"/>
    </row>
    <row r="91" spans="1:15" s="11" customFormat="1" ht="20.100000000000001" customHeight="1" thickBot="1" x14ac:dyDescent="0.3">
      <c r="A91" s="6"/>
      <c r="B91" s="7"/>
      <c r="C91" s="8"/>
      <c r="D91" s="146" t="s">
        <v>9</v>
      </c>
      <c r="E91" s="147"/>
      <c r="F91" s="147"/>
      <c r="G91" s="147"/>
      <c r="H91" s="147"/>
      <c r="I91" s="147"/>
      <c r="J91" s="148"/>
      <c r="K91" s="107"/>
      <c r="L91" s="107"/>
      <c r="M91" s="8"/>
      <c r="N91" s="10"/>
      <c r="O91" s="6"/>
    </row>
    <row r="92" spans="1:15" s="11" customFormat="1" ht="20.100000000000001" customHeight="1" thickBot="1" x14ac:dyDescent="0.3">
      <c r="A92" s="6"/>
      <c r="B92" s="7"/>
      <c r="C92" s="8"/>
      <c r="D92" s="78">
        <v>1</v>
      </c>
      <c r="E92" s="79" t="s">
        <v>10</v>
      </c>
      <c r="F92" s="3"/>
      <c r="G92" s="3"/>
      <c r="H92" s="3"/>
      <c r="I92" s="70">
        <v>0</v>
      </c>
      <c r="J92" s="80">
        <f>+I92/I98</f>
        <v>0</v>
      </c>
      <c r="K92" s="81"/>
      <c r="L92" s="81"/>
      <c r="M92" s="8"/>
      <c r="N92" s="10"/>
      <c r="O92" s="6"/>
    </row>
    <row r="93" spans="1:15" s="11" customFormat="1" ht="20.100000000000001" customHeight="1" thickBot="1" x14ac:dyDescent="0.3">
      <c r="A93" s="6"/>
      <c r="B93" s="7"/>
      <c r="C93" s="8"/>
      <c r="D93" s="78">
        <v>2</v>
      </c>
      <c r="E93" s="82" t="s">
        <v>30</v>
      </c>
      <c r="F93" s="83"/>
      <c r="G93" s="3"/>
      <c r="H93" s="3"/>
      <c r="I93" s="4">
        <v>1</v>
      </c>
      <c r="J93" s="80">
        <f>+I93/I98</f>
        <v>1</v>
      </c>
      <c r="K93" s="81"/>
      <c r="L93" s="81"/>
      <c r="M93" s="8"/>
      <c r="N93" s="10"/>
      <c r="O93" s="6"/>
    </row>
    <row r="94" spans="1:15" s="11" customFormat="1" ht="35.25" customHeight="1" thickBot="1" x14ac:dyDescent="0.3">
      <c r="A94" s="6"/>
      <c r="B94" s="7"/>
      <c r="C94" s="8"/>
      <c r="D94" s="78">
        <v>3</v>
      </c>
      <c r="E94" s="149" t="s">
        <v>11</v>
      </c>
      <c r="F94" s="150"/>
      <c r="G94" s="150"/>
      <c r="H94" s="151"/>
      <c r="I94" s="4">
        <v>0</v>
      </c>
      <c r="J94" s="80">
        <f>+I94/I98</f>
        <v>0</v>
      </c>
      <c r="K94" s="81"/>
      <c r="L94" s="81"/>
      <c r="M94" s="8"/>
      <c r="N94" s="10"/>
      <c r="O94" s="6"/>
    </row>
    <row r="95" spans="1:15" s="11" customFormat="1" ht="20.100000000000001" customHeight="1" thickBot="1" x14ac:dyDescent="0.3">
      <c r="A95" s="6"/>
      <c r="B95" s="7"/>
      <c r="C95" s="8"/>
      <c r="D95" s="78">
        <v>4</v>
      </c>
      <c r="E95" s="82" t="s">
        <v>12</v>
      </c>
      <c r="F95" s="83"/>
      <c r="G95" s="3"/>
      <c r="H95" s="3"/>
      <c r="I95" s="4">
        <v>0</v>
      </c>
      <c r="J95" s="80">
        <f>+I95/I98</f>
        <v>0</v>
      </c>
      <c r="K95" s="81"/>
      <c r="L95" s="81"/>
      <c r="M95" s="8"/>
      <c r="N95" s="10"/>
      <c r="O95" s="6"/>
    </row>
    <row r="96" spans="1:15" s="11" customFormat="1" ht="20.100000000000001" customHeight="1" thickBot="1" x14ac:dyDescent="0.3">
      <c r="A96" s="6"/>
      <c r="B96" s="7"/>
      <c r="C96" s="8"/>
      <c r="D96" s="84">
        <v>5</v>
      </c>
      <c r="E96" s="82" t="s">
        <v>13</v>
      </c>
      <c r="F96" s="83"/>
      <c r="G96" s="3"/>
      <c r="H96" s="3"/>
      <c r="I96" s="70">
        <v>0</v>
      </c>
      <c r="J96" s="85">
        <f>+I96/I98</f>
        <v>0</v>
      </c>
      <c r="K96" s="81"/>
      <c r="L96" s="81"/>
      <c r="M96" s="8"/>
      <c r="N96" s="10"/>
      <c r="O96" s="6"/>
    </row>
    <row r="97" spans="1:15" s="11" customFormat="1" ht="20.100000000000001" customHeight="1" thickBot="1" x14ac:dyDescent="0.3">
      <c r="A97" s="6"/>
      <c r="B97" s="7"/>
      <c r="C97" s="8"/>
      <c r="D97" s="86"/>
      <c r="E97" s="8"/>
      <c r="F97" s="8"/>
      <c r="G97" s="87"/>
      <c r="H97" s="8"/>
      <c r="I97" s="8"/>
      <c r="J97" s="8"/>
      <c r="K97" s="8"/>
      <c r="L97" s="8"/>
      <c r="M97" s="8"/>
      <c r="N97" s="10"/>
      <c r="O97" s="6"/>
    </row>
    <row r="98" spans="1:15" s="11" customFormat="1" ht="20.100000000000001" customHeight="1" thickBot="1" x14ac:dyDescent="0.3">
      <c r="A98" s="6"/>
      <c r="B98" s="7"/>
      <c r="C98" s="8"/>
      <c r="D98" s="8"/>
      <c r="E98" s="8"/>
      <c r="F98" s="8"/>
      <c r="G98" s="88"/>
      <c r="H98" s="89" t="s">
        <v>3</v>
      </c>
      <c r="I98" s="16">
        <f>SUM(I92:I97)</f>
        <v>1</v>
      </c>
      <c r="J98" s="31">
        <f>SUM(J92:J97)</f>
        <v>1</v>
      </c>
      <c r="K98" s="90"/>
      <c r="L98" s="90"/>
      <c r="M98" s="8"/>
      <c r="N98" s="10"/>
      <c r="O98" s="6"/>
    </row>
    <row r="99" spans="1:15" s="11" customFormat="1" ht="13.5" x14ac:dyDescent="0.25">
      <c r="A99" s="6"/>
      <c r="B99" s="7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91"/>
      <c r="O99" s="6"/>
    </row>
    <row r="100" spans="1:15" s="11" customFormat="1" ht="13.5" x14ac:dyDescent="0.25">
      <c r="A100" s="6"/>
      <c r="B100" s="7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10"/>
      <c r="O100" s="6"/>
    </row>
    <row r="101" spans="1:15" s="11" customFormat="1" ht="13.5" x14ac:dyDescent="0.25">
      <c r="A101" s="6"/>
      <c r="B101" s="7"/>
      <c r="C101" s="8"/>
      <c r="D101" s="152"/>
      <c r="E101" s="152"/>
      <c r="F101" s="152"/>
      <c r="G101" s="152"/>
      <c r="H101" s="152"/>
      <c r="I101" s="152"/>
      <c r="J101" s="152"/>
      <c r="K101" s="107"/>
      <c r="L101" s="107"/>
      <c r="M101" s="8"/>
      <c r="N101" s="10"/>
      <c r="O101" s="6"/>
    </row>
    <row r="102" spans="1:15" s="11" customFormat="1" ht="13.5" x14ac:dyDescent="0.25">
      <c r="A102" s="6"/>
      <c r="B102" s="7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10"/>
      <c r="O102" s="6"/>
    </row>
    <row r="103" spans="1:15" s="11" customFormat="1" ht="13.5" x14ac:dyDescent="0.25">
      <c r="A103" s="6"/>
      <c r="B103" s="7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10"/>
      <c r="O103" s="6"/>
    </row>
    <row r="104" spans="1:15" s="11" customFormat="1" ht="13.5" x14ac:dyDescent="0.25">
      <c r="A104" s="6"/>
      <c r="B104" s="7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10"/>
      <c r="O104" s="6"/>
    </row>
    <row r="105" spans="1:15" s="11" customFormat="1" ht="13.5" x14ac:dyDescent="0.25">
      <c r="A105" s="6"/>
      <c r="B105" s="7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10"/>
      <c r="O105" s="6"/>
    </row>
    <row r="106" spans="1:15" s="11" customFormat="1" ht="13.5" x14ac:dyDescent="0.25">
      <c r="A106" s="6"/>
      <c r="B106" s="7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10"/>
      <c r="O106" s="6"/>
    </row>
    <row r="107" spans="1:15" s="11" customFormat="1" ht="13.5" x14ac:dyDescent="0.25">
      <c r="A107" s="6"/>
      <c r="B107" s="7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10"/>
      <c r="O107" s="6"/>
    </row>
    <row r="108" spans="1:15" s="11" customFormat="1" ht="13.5" x14ac:dyDescent="0.25">
      <c r="A108" s="6"/>
      <c r="B108" s="7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10"/>
      <c r="O108" s="6"/>
    </row>
    <row r="109" spans="1:15" s="11" customFormat="1" ht="13.5" x14ac:dyDescent="0.25">
      <c r="A109" s="6"/>
      <c r="B109" s="7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10"/>
      <c r="O109" s="6"/>
    </row>
    <row r="110" spans="1:15" s="11" customFormat="1" ht="13.5" x14ac:dyDescent="0.25">
      <c r="A110" s="6"/>
      <c r="B110" s="7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10"/>
      <c r="O110" s="6"/>
    </row>
    <row r="111" spans="1:15" s="11" customFormat="1" ht="13.5" x14ac:dyDescent="0.25">
      <c r="A111" s="6"/>
      <c r="B111" s="7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10"/>
      <c r="O111" s="6"/>
    </row>
    <row r="112" spans="1:15" s="11" customFormat="1" ht="13.5" x14ac:dyDescent="0.25">
      <c r="A112" s="6"/>
      <c r="B112" s="7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10"/>
      <c r="O112" s="6"/>
    </row>
    <row r="113" spans="1:15" s="11" customFormat="1" ht="13.5" x14ac:dyDescent="0.25">
      <c r="A113" s="6"/>
      <c r="B113" s="7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10"/>
      <c r="O113" s="6"/>
    </row>
    <row r="114" spans="1:15" s="11" customFormat="1" ht="13.5" x14ac:dyDescent="0.25">
      <c r="A114" s="6"/>
      <c r="B114" s="7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10"/>
      <c r="O114" s="6"/>
    </row>
    <row r="115" spans="1:15" s="11" customFormat="1" ht="13.5" x14ac:dyDescent="0.25">
      <c r="A115" s="6"/>
      <c r="B115" s="7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10"/>
      <c r="O115" s="6"/>
    </row>
    <row r="116" spans="1:15" s="11" customFormat="1" ht="13.5" x14ac:dyDescent="0.25">
      <c r="A116" s="6"/>
      <c r="B116" s="7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10"/>
      <c r="O116" s="6"/>
    </row>
    <row r="117" spans="1:15" s="11" customFormat="1" ht="13.5" x14ac:dyDescent="0.25">
      <c r="A117" s="6"/>
      <c r="B117" s="7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10"/>
      <c r="O117" s="6"/>
    </row>
    <row r="118" spans="1:15" s="11" customFormat="1" ht="13.5" x14ac:dyDescent="0.25">
      <c r="A118" s="6"/>
      <c r="B118" s="7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10"/>
      <c r="O118" s="6"/>
    </row>
    <row r="119" spans="1:15" s="11" customFormat="1" ht="13.5" x14ac:dyDescent="0.25">
      <c r="A119" s="6"/>
      <c r="B119" s="7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10"/>
      <c r="O119" s="6"/>
    </row>
    <row r="120" spans="1:15" s="11" customFormat="1" ht="13.5" x14ac:dyDescent="0.25">
      <c r="A120" s="6"/>
      <c r="B120" s="7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10"/>
      <c r="O120" s="6"/>
    </row>
    <row r="121" spans="1:15" s="11" customFormat="1" ht="14.25" thickBot="1" x14ac:dyDescent="0.3">
      <c r="A121" s="6"/>
      <c r="B121" s="7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10"/>
      <c r="O121" s="6"/>
    </row>
    <row r="122" spans="1:15" s="11" customFormat="1" ht="20.100000000000001" customHeight="1" thickBot="1" x14ac:dyDescent="0.3">
      <c r="A122" s="6"/>
      <c r="B122" s="7"/>
      <c r="C122" s="8"/>
      <c r="D122" s="8"/>
      <c r="E122" s="128" t="s">
        <v>14</v>
      </c>
      <c r="F122" s="129"/>
      <c r="G122" s="129"/>
      <c r="H122" s="129"/>
      <c r="I122" s="129"/>
      <c r="J122" s="130"/>
      <c r="K122" s="107"/>
      <c r="L122" s="107"/>
      <c r="M122" s="8"/>
      <c r="N122" s="10"/>
      <c r="O122" s="6"/>
    </row>
    <row r="123" spans="1:15" s="11" customFormat="1" ht="20.100000000000001" customHeight="1" thickBot="1" x14ac:dyDescent="0.3">
      <c r="A123" s="6"/>
      <c r="B123" s="7"/>
      <c r="C123" s="8"/>
      <c r="D123" s="8"/>
      <c r="E123" s="125" t="s">
        <v>15</v>
      </c>
      <c r="F123" s="126"/>
      <c r="G123" s="126"/>
      <c r="H123" s="126"/>
      <c r="I123" s="127"/>
      <c r="J123" s="12">
        <v>1</v>
      </c>
      <c r="K123" s="13"/>
      <c r="L123" s="13"/>
      <c r="M123" s="8"/>
      <c r="N123" s="10"/>
      <c r="O123" s="6"/>
    </row>
    <row r="124" spans="1:15" s="11" customFormat="1" ht="20.100000000000001" customHeight="1" thickBot="1" x14ac:dyDescent="0.3">
      <c r="A124" s="6"/>
      <c r="B124" s="7"/>
      <c r="C124" s="8"/>
      <c r="D124" s="8"/>
      <c r="E124" s="14"/>
      <c r="F124" s="14"/>
      <c r="G124" s="14"/>
      <c r="H124" s="14"/>
      <c r="I124" s="15" t="s">
        <v>3</v>
      </c>
      <c r="J124" s="16">
        <f>SUM(J123)</f>
        <v>1</v>
      </c>
      <c r="K124" s="17"/>
      <c r="L124" s="17"/>
      <c r="M124" s="8"/>
      <c r="N124" s="10"/>
      <c r="O124" s="6"/>
    </row>
    <row r="125" spans="1:15" s="11" customFormat="1" ht="20.100000000000001" customHeight="1" x14ac:dyDescent="0.25">
      <c r="A125" s="6"/>
      <c r="B125" s="7"/>
      <c r="C125" s="8"/>
      <c r="D125" s="8"/>
      <c r="E125" s="14"/>
      <c r="F125" s="14"/>
      <c r="G125" s="14"/>
      <c r="H125" s="14"/>
      <c r="I125" s="14"/>
      <c r="J125" s="14"/>
      <c r="K125" s="8"/>
      <c r="L125" s="8"/>
      <c r="M125" s="8"/>
      <c r="N125" s="10"/>
      <c r="O125" s="6"/>
    </row>
    <row r="126" spans="1:15" s="11" customFormat="1" ht="20.100000000000001" customHeight="1" thickBot="1" x14ac:dyDescent="0.3">
      <c r="A126" s="6"/>
      <c r="B126" s="7"/>
      <c r="C126" s="8"/>
      <c r="D126" s="8"/>
      <c r="E126" s="14"/>
      <c r="F126" s="14"/>
      <c r="G126" s="14"/>
      <c r="H126" s="14"/>
      <c r="I126" s="14"/>
      <c r="J126" s="14"/>
      <c r="K126" s="8"/>
      <c r="L126" s="8"/>
      <c r="M126" s="8"/>
      <c r="N126" s="10"/>
      <c r="O126" s="6"/>
    </row>
    <row r="127" spans="1:15" s="11" customFormat="1" ht="20.100000000000001" customHeight="1" thickBot="1" x14ac:dyDescent="0.3">
      <c r="A127" s="6"/>
      <c r="B127" s="7"/>
      <c r="C127" s="8"/>
      <c r="D127" s="8"/>
      <c r="E127" s="128" t="s">
        <v>16</v>
      </c>
      <c r="F127" s="129"/>
      <c r="G127" s="129"/>
      <c r="H127" s="129"/>
      <c r="I127" s="129"/>
      <c r="J127" s="130"/>
      <c r="K127" s="107"/>
      <c r="L127" s="107"/>
      <c r="M127" s="8"/>
      <c r="N127" s="10"/>
      <c r="O127" s="6"/>
    </row>
    <row r="128" spans="1:15" s="11" customFormat="1" ht="20.100000000000001" customHeight="1" thickBot="1" x14ac:dyDescent="0.3">
      <c r="A128" s="6"/>
      <c r="B128" s="7"/>
      <c r="C128" s="8"/>
      <c r="D128" s="8"/>
      <c r="E128" s="125" t="s">
        <v>17</v>
      </c>
      <c r="F128" s="126"/>
      <c r="G128" s="126"/>
      <c r="H128" s="126"/>
      <c r="I128" s="127"/>
      <c r="J128" s="18">
        <v>2</v>
      </c>
      <c r="K128" s="19"/>
      <c r="L128" s="19"/>
      <c r="M128" s="8"/>
      <c r="N128" s="10"/>
      <c r="O128" s="6"/>
    </row>
    <row r="129" spans="1:15" s="11" customFormat="1" ht="20.100000000000001" customHeight="1" thickBot="1" x14ac:dyDescent="0.3">
      <c r="A129" s="6"/>
      <c r="B129" s="7"/>
      <c r="C129" s="8"/>
      <c r="D129" s="8"/>
      <c r="E129" s="14"/>
      <c r="F129" s="14"/>
      <c r="G129" s="14"/>
      <c r="H129" s="14"/>
      <c r="I129" s="15" t="s">
        <v>3</v>
      </c>
      <c r="J129" s="16">
        <f>SUM(J128)</f>
        <v>2</v>
      </c>
      <c r="K129" s="17"/>
      <c r="L129" s="17"/>
      <c r="M129" s="8"/>
      <c r="N129" s="10"/>
      <c r="O129" s="6"/>
    </row>
    <row r="130" spans="1:15" s="11" customFormat="1" ht="20.100000000000001" customHeight="1" x14ac:dyDescent="0.25">
      <c r="A130" s="6"/>
      <c r="B130" s="7"/>
      <c r="C130" s="8"/>
      <c r="D130" s="8"/>
      <c r="E130" s="14"/>
      <c r="F130" s="14"/>
      <c r="G130" s="14"/>
      <c r="H130" s="14"/>
      <c r="I130" s="14"/>
      <c r="J130" s="14"/>
      <c r="K130" s="8"/>
      <c r="L130" s="8"/>
      <c r="M130" s="8"/>
      <c r="N130" s="10"/>
      <c r="O130" s="6"/>
    </row>
    <row r="131" spans="1:15" s="11" customFormat="1" ht="20.100000000000001" customHeight="1" thickBot="1" x14ac:dyDescent="0.3">
      <c r="A131" s="6"/>
      <c r="B131" s="7"/>
      <c r="C131" s="8"/>
      <c r="D131" s="8"/>
      <c r="E131" s="14"/>
      <c r="F131" s="14"/>
      <c r="G131" s="14"/>
      <c r="H131" s="14"/>
      <c r="I131" s="14"/>
      <c r="J131" s="14"/>
      <c r="K131" s="8"/>
      <c r="L131" s="8"/>
      <c r="M131" s="8"/>
      <c r="N131" s="10"/>
      <c r="O131" s="6"/>
    </row>
    <row r="132" spans="1:15" s="11" customFormat="1" ht="20.100000000000001" customHeight="1" thickBot="1" x14ac:dyDescent="0.3">
      <c r="A132" s="6"/>
      <c r="B132" s="7"/>
      <c r="C132" s="8"/>
      <c r="D132" s="8"/>
      <c r="E132" s="119" t="s">
        <v>18</v>
      </c>
      <c r="F132" s="120"/>
      <c r="G132" s="120"/>
      <c r="H132" s="120"/>
      <c r="I132" s="120"/>
      <c r="J132" s="121"/>
      <c r="K132" s="20"/>
      <c r="L132" s="20"/>
      <c r="M132" s="8"/>
      <c r="N132" s="10"/>
      <c r="O132" s="6"/>
    </row>
    <row r="133" spans="1:15" s="11" customFormat="1" ht="20.100000000000001" customHeight="1" thickBot="1" x14ac:dyDescent="0.3">
      <c r="A133" s="6"/>
      <c r="B133" s="7"/>
      <c r="C133" s="8"/>
      <c r="D133" s="8"/>
      <c r="E133" s="125" t="s">
        <v>19</v>
      </c>
      <c r="F133" s="126"/>
      <c r="G133" s="126"/>
      <c r="H133" s="126"/>
      <c r="I133" s="127"/>
      <c r="J133" s="18">
        <v>0</v>
      </c>
      <c r="K133" s="19"/>
      <c r="L133" s="19"/>
      <c r="M133" s="8"/>
      <c r="N133" s="10"/>
      <c r="O133" s="6"/>
    </row>
    <row r="134" spans="1:15" s="11" customFormat="1" ht="20.100000000000001" customHeight="1" thickBot="1" x14ac:dyDescent="0.3">
      <c r="A134" s="6"/>
      <c r="B134" s="7"/>
      <c r="C134" s="8"/>
      <c r="D134" s="8"/>
      <c r="E134" s="14"/>
      <c r="F134" s="14"/>
      <c r="G134" s="14"/>
      <c r="H134" s="14"/>
      <c r="I134" s="15" t="s">
        <v>3</v>
      </c>
      <c r="J134" s="16">
        <f>SUM(J133)</f>
        <v>0</v>
      </c>
      <c r="K134" s="17"/>
      <c r="L134" s="17"/>
      <c r="M134" s="8"/>
      <c r="N134" s="10"/>
      <c r="O134" s="6"/>
    </row>
    <row r="135" spans="1:15" s="11" customFormat="1" ht="20.100000000000001" customHeight="1" x14ac:dyDescent="0.25">
      <c r="A135" s="6"/>
      <c r="B135" s="7"/>
      <c r="C135" s="8"/>
      <c r="D135" s="8"/>
      <c r="E135" s="14"/>
      <c r="F135" s="14"/>
      <c r="G135" s="14"/>
      <c r="H135" s="14"/>
      <c r="I135" s="14"/>
      <c r="J135" s="14"/>
      <c r="K135" s="8"/>
      <c r="L135" s="8"/>
      <c r="M135" s="8"/>
      <c r="N135" s="10"/>
      <c r="O135" s="6"/>
    </row>
    <row r="136" spans="1:15" s="11" customFormat="1" ht="20.100000000000001" customHeight="1" thickBot="1" x14ac:dyDescent="0.3">
      <c r="A136" s="6"/>
      <c r="B136" s="7"/>
      <c r="C136" s="8"/>
      <c r="D136" s="8"/>
      <c r="E136" s="14"/>
      <c r="F136" s="14"/>
      <c r="G136" s="14"/>
      <c r="H136" s="14"/>
      <c r="I136" s="14"/>
      <c r="J136" s="14"/>
      <c r="K136" s="8"/>
      <c r="L136" s="8"/>
      <c r="M136" s="8"/>
      <c r="N136" s="10"/>
      <c r="O136" s="6"/>
    </row>
    <row r="137" spans="1:15" s="11" customFormat="1" ht="20.100000000000001" customHeight="1" thickBot="1" x14ac:dyDescent="0.3">
      <c r="A137" s="6"/>
      <c r="B137" s="7"/>
      <c r="C137" s="8"/>
      <c r="D137" s="8"/>
      <c r="E137" s="119" t="s">
        <v>20</v>
      </c>
      <c r="F137" s="120"/>
      <c r="G137" s="120"/>
      <c r="H137" s="120"/>
      <c r="I137" s="120"/>
      <c r="J137" s="121"/>
      <c r="K137" s="20"/>
      <c r="L137" s="20"/>
      <c r="M137" s="8"/>
      <c r="N137" s="10"/>
      <c r="O137" s="6"/>
    </row>
    <row r="138" spans="1:15" s="11" customFormat="1" ht="20.100000000000001" customHeight="1" thickBot="1" x14ac:dyDescent="0.3">
      <c r="A138" s="6"/>
      <c r="B138" s="7"/>
      <c r="C138" s="8"/>
      <c r="D138" s="8"/>
      <c r="E138" s="125" t="s">
        <v>20</v>
      </c>
      <c r="F138" s="126"/>
      <c r="G138" s="126"/>
      <c r="H138" s="126"/>
      <c r="I138" s="127"/>
      <c r="J138" s="18">
        <v>0</v>
      </c>
      <c r="K138" s="19"/>
      <c r="L138" s="19"/>
      <c r="M138" s="8"/>
      <c r="N138" s="10"/>
      <c r="O138" s="6"/>
    </row>
    <row r="139" spans="1:15" s="11" customFormat="1" ht="20.100000000000001" customHeight="1" thickBot="1" x14ac:dyDescent="0.3">
      <c r="A139" s="6"/>
      <c r="B139" s="7"/>
      <c r="C139" s="8"/>
      <c r="D139" s="8"/>
      <c r="E139" s="14"/>
      <c r="F139" s="14"/>
      <c r="G139" s="14"/>
      <c r="H139" s="14"/>
      <c r="I139" s="15" t="s">
        <v>3</v>
      </c>
      <c r="J139" s="16">
        <f>SUM(J138)</f>
        <v>0</v>
      </c>
      <c r="K139" s="17"/>
      <c r="L139" s="17"/>
      <c r="M139" s="8"/>
      <c r="N139" s="10"/>
      <c r="O139" s="6"/>
    </row>
    <row r="140" spans="1:15" s="11" customFormat="1" ht="20.100000000000001" customHeight="1" x14ac:dyDescent="0.25">
      <c r="A140" s="6"/>
      <c r="B140" s="7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10"/>
      <c r="O140" s="6"/>
    </row>
    <row r="141" spans="1:15" s="11" customFormat="1" ht="20.100000000000001" customHeight="1" x14ac:dyDescent="0.25">
      <c r="A141" s="6"/>
      <c r="B141" s="7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10"/>
      <c r="O141" s="6"/>
    </row>
    <row r="142" spans="1:15" s="11" customFormat="1" ht="20.100000000000001" customHeight="1" x14ac:dyDescent="0.25">
      <c r="A142" s="6"/>
      <c r="B142" s="7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10"/>
      <c r="O142" s="6"/>
    </row>
    <row r="143" spans="1:15" s="11" customFormat="1" ht="20.100000000000001" customHeight="1" thickBot="1" x14ac:dyDescent="0.3">
      <c r="A143" s="6"/>
      <c r="B143" s="7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10"/>
      <c r="O143" s="6"/>
    </row>
    <row r="144" spans="1:15" s="11" customFormat="1" ht="20.100000000000001" customHeight="1" thickBot="1" x14ac:dyDescent="0.3">
      <c r="A144" s="6"/>
      <c r="B144" s="7"/>
      <c r="C144" s="8"/>
      <c r="D144" s="128" t="s">
        <v>21</v>
      </c>
      <c r="E144" s="129"/>
      <c r="F144" s="129"/>
      <c r="G144" s="129"/>
      <c r="H144" s="129"/>
      <c r="I144" s="129"/>
      <c r="J144" s="130"/>
      <c r="K144" s="107"/>
      <c r="L144" s="107"/>
      <c r="M144" s="8"/>
      <c r="N144" s="10"/>
      <c r="O144" s="6"/>
    </row>
    <row r="145" spans="1:15" s="11" customFormat="1" ht="20.100000000000001" customHeight="1" thickBot="1" x14ac:dyDescent="0.3">
      <c r="A145" s="6"/>
      <c r="B145" s="7"/>
      <c r="C145" s="8"/>
      <c r="D145" s="21">
        <v>1</v>
      </c>
      <c r="E145" s="122" t="str">
        <f>+'[1]ACUM-MAYO'!A162</f>
        <v>ORDINARIA</v>
      </c>
      <c r="F145" s="123"/>
      <c r="G145" s="123"/>
      <c r="H145" s="124"/>
      <c r="I145" s="4">
        <v>1</v>
      </c>
      <c r="J145" s="27">
        <f>+I145/I150</f>
        <v>1</v>
      </c>
      <c r="K145" s="22"/>
      <c r="L145" s="22"/>
      <c r="M145" s="8"/>
      <c r="N145" s="10"/>
      <c r="O145" s="6"/>
    </row>
    <row r="146" spans="1:15" s="11" customFormat="1" ht="20.100000000000001" customHeight="1" thickBot="1" x14ac:dyDescent="0.3">
      <c r="A146" s="6"/>
      <c r="B146" s="7"/>
      <c r="C146" s="8"/>
      <c r="D146" s="21">
        <v>2</v>
      </c>
      <c r="E146" s="122" t="str">
        <f>+'[1]ACUM-MAYO'!A163</f>
        <v>FUNDAMENTAL</v>
      </c>
      <c r="F146" s="123"/>
      <c r="G146" s="123"/>
      <c r="H146" s="124"/>
      <c r="I146" s="4">
        <v>0</v>
      </c>
      <c r="J146" s="28">
        <f>+I146/I150</f>
        <v>0</v>
      </c>
      <c r="K146" s="22"/>
      <c r="L146" s="22"/>
      <c r="M146" s="8"/>
      <c r="N146" s="10"/>
      <c r="O146" s="6"/>
    </row>
    <row r="147" spans="1:15" s="11" customFormat="1" ht="20.100000000000001" customHeight="1" thickBot="1" x14ac:dyDescent="0.3">
      <c r="A147" s="6"/>
      <c r="B147" s="7"/>
      <c r="C147" s="8"/>
      <c r="D147" s="106">
        <v>4</v>
      </c>
      <c r="E147" s="122" t="str">
        <f>+'[1]ACUM-MAYO'!A165</f>
        <v>RESERVADA</v>
      </c>
      <c r="F147" s="123"/>
      <c r="G147" s="123"/>
      <c r="H147" s="124"/>
      <c r="I147" s="4">
        <v>0</v>
      </c>
      <c r="J147" s="28">
        <f>+I147/I150</f>
        <v>0</v>
      </c>
      <c r="K147" s="22"/>
      <c r="L147" s="22"/>
      <c r="M147" s="8"/>
      <c r="N147" s="10"/>
      <c r="O147" s="6"/>
    </row>
    <row r="148" spans="1:15" s="11" customFormat="1" ht="20.100000000000001" customHeight="1" thickBot="1" x14ac:dyDescent="0.3">
      <c r="A148" s="6"/>
      <c r="B148" s="7"/>
      <c r="C148" s="8"/>
      <c r="D148" s="21">
        <v>3</v>
      </c>
      <c r="E148" s="122" t="s">
        <v>22</v>
      </c>
      <c r="F148" s="123"/>
      <c r="G148" s="123"/>
      <c r="H148" s="124"/>
      <c r="I148" s="4">
        <v>0</v>
      </c>
      <c r="J148" s="29">
        <f>+I148/I150</f>
        <v>0</v>
      </c>
      <c r="K148" s="22"/>
      <c r="L148" s="22"/>
      <c r="M148" s="8"/>
      <c r="N148" s="10"/>
      <c r="O148" s="6"/>
    </row>
    <row r="149" spans="1:15" s="11" customFormat="1" ht="20.100000000000001" customHeight="1" thickBot="1" x14ac:dyDescent="0.3">
      <c r="A149" s="6"/>
      <c r="B149" s="7"/>
      <c r="C149" s="8"/>
      <c r="D149" s="8"/>
      <c r="E149" s="8"/>
      <c r="F149" s="8"/>
      <c r="G149" s="8"/>
      <c r="H149" s="8"/>
      <c r="I149" s="13"/>
      <c r="J149" s="23"/>
      <c r="K149" s="23"/>
      <c r="L149" s="23"/>
      <c r="M149" s="8"/>
      <c r="N149" s="10"/>
      <c r="O149" s="6"/>
    </row>
    <row r="150" spans="1:15" s="11" customFormat="1" ht="20.100000000000001" customHeight="1" thickBot="1" x14ac:dyDescent="0.3">
      <c r="A150" s="6"/>
      <c r="B150" s="7"/>
      <c r="C150" s="8"/>
      <c r="D150" s="8"/>
      <c r="E150" s="24"/>
      <c r="F150" s="24"/>
      <c r="G150" s="24"/>
      <c r="H150" s="16" t="s">
        <v>3</v>
      </c>
      <c r="I150" s="16">
        <f>SUM(I145:I148)</f>
        <v>1</v>
      </c>
      <c r="J150" s="25">
        <f>SUM(J145:J148)</f>
        <v>1</v>
      </c>
      <c r="K150" s="26"/>
      <c r="L150" s="26"/>
      <c r="M150" s="8"/>
      <c r="N150" s="10"/>
      <c r="O150" s="6"/>
    </row>
    <row r="151" spans="1:15" s="11" customFormat="1" ht="13.5" x14ac:dyDescent="0.25">
      <c r="A151" s="6"/>
      <c r="B151" s="7"/>
      <c r="C151" s="8"/>
      <c r="D151" s="8"/>
      <c r="E151" s="8"/>
      <c r="F151" s="8"/>
      <c r="G151" s="8"/>
      <c r="H151" s="17"/>
      <c r="I151" s="8"/>
      <c r="J151" s="8"/>
      <c r="K151" s="8"/>
      <c r="L151" s="8"/>
      <c r="M151" s="8"/>
      <c r="N151" s="10"/>
      <c r="O151" s="6"/>
    </row>
    <row r="152" spans="1:15" s="11" customFormat="1" ht="13.5" x14ac:dyDescent="0.25">
      <c r="A152" s="6"/>
      <c r="B152" s="7"/>
      <c r="C152" s="8"/>
      <c r="D152" s="8"/>
      <c r="E152" s="8"/>
      <c r="F152" s="8"/>
      <c r="G152" s="8"/>
      <c r="H152" s="17"/>
      <c r="I152" s="8"/>
      <c r="J152" s="8"/>
      <c r="K152" s="8"/>
      <c r="L152" s="8"/>
      <c r="M152" s="8"/>
      <c r="N152" s="10"/>
      <c r="O152" s="6"/>
    </row>
    <row r="153" spans="1:15" s="11" customFormat="1" ht="13.5" x14ac:dyDescent="0.25">
      <c r="A153" s="6"/>
      <c r="B153" s="7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10"/>
      <c r="O153" s="6"/>
    </row>
    <row r="154" spans="1:15" s="11" customFormat="1" ht="13.5" x14ac:dyDescent="0.25">
      <c r="A154" s="6"/>
      <c r="B154" s="7"/>
      <c r="C154" s="8"/>
      <c r="D154" s="8"/>
      <c r="E154" s="8"/>
      <c r="F154" s="8"/>
      <c r="G154" s="8"/>
      <c r="H154" s="17"/>
      <c r="I154" s="8"/>
      <c r="J154" s="8"/>
      <c r="K154" s="8"/>
      <c r="L154" s="8"/>
      <c r="M154" s="8"/>
      <c r="N154" s="10"/>
      <c r="O154" s="6"/>
    </row>
    <row r="155" spans="1:15" s="11" customFormat="1" ht="13.5" x14ac:dyDescent="0.25">
      <c r="A155" s="6"/>
      <c r="B155" s="7"/>
      <c r="C155" s="8"/>
      <c r="D155" s="8"/>
      <c r="E155" s="8"/>
      <c r="F155" s="8"/>
      <c r="G155" s="8"/>
      <c r="H155" s="17"/>
      <c r="I155" s="8"/>
      <c r="J155" s="8"/>
      <c r="K155" s="8"/>
      <c r="L155" s="8"/>
      <c r="M155" s="8"/>
      <c r="N155" s="10"/>
      <c r="O155" s="6"/>
    </row>
    <row r="156" spans="1:15" s="11" customFormat="1" ht="13.5" x14ac:dyDescent="0.25">
      <c r="A156" s="6"/>
      <c r="B156" s="7"/>
      <c r="C156" s="8"/>
      <c r="D156" s="8"/>
      <c r="E156" s="8"/>
      <c r="F156" s="8"/>
      <c r="G156" s="8"/>
      <c r="H156" s="17"/>
      <c r="I156" s="8"/>
      <c r="J156" s="8"/>
      <c r="K156" s="8"/>
      <c r="L156" s="8"/>
      <c r="M156" s="8"/>
      <c r="N156" s="10"/>
      <c r="O156" s="6"/>
    </row>
    <row r="157" spans="1:15" s="11" customFormat="1" ht="13.5" x14ac:dyDescent="0.25">
      <c r="A157" s="6"/>
      <c r="B157" s="7"/>
      <c r="C157" s="8"/>
      <c r="D157" s="8"/>
      <c r="E157" s="8"/>
      <c r="F157" s="8"/>
      <c r="G157" s="8"/>
      <c r="H157" s="17"/>
      <c r="I157" s="8"/>
      <c r="J157" s="8"/>
      <c r="K157" s="8"/>
      <c r="L157" s="8"/>
      <c r="M157" s="8"/>
      <c r="N157" s="10"/>
      <c r="O157" s="6"/>
    </row>
    <row r="158" spans="1:15" s="11" customFormat="1" ht="13.5" x14ac:dyDescent="0.25">
      <c r="A158" s="6"/>
      <c r="B158" s="7"/>
      <c r="C158" s="8"/>
      <c r="D158" s="8"/>
      <c r="E158" s="8"/>
      <c r="F158" s="8"/>
      <c r="G158" s="8"/>
      <c r="H158" s="17"/>
      <c r="I158" s="8"/>
      <c r="J158" s="8"/>
      <c r="K158" s="8"/>
      <c r="L158" s="8"/>
      <c r="M158" s="8"/>
      <c r="N158" s="10"/>
      <c r="O158" s="6"/>
    </row>
    <row r="159" spans="1:15" s="11" customFormat="1" ht="13.5" x14ac:dyDescent="0.25">
      <c r="A159" s="6"/>
      <c r="B159" s="7"/>
      <c r="C159" s="8"/>
      <c r="D159" s="8"/>
      <c r="E159" s="8"/>
      <c r="F159" s="8"/>
      <c r="G159" s="8"/>
      <c r="H159" s="17"/>
      <c r="I159" s="8"/>
      <c r="J159" s="8"/>
      <c r="K159" s="8"/>
      <c r="L159" s="8"/>
      <c r="M159" s="8"/>
      <c r="N159" s="10"/>
      <c r="O159" s="6"/>
    </row>
    <row r="160" spans="1:15" s="11" customFormat="1" ht="13.5" x14ac:dyDescent="0.25">
      <c r="A160" s="6"/>
      <c r="B160" s="7"/>
      <c r="C160" s="8"/>
      <c r="D160" s="8"/>
      <c r="E160" s="8"/>
      <c r="F160" s="8"/>
      <c r="G160" s="8"/>
      <c r="H160" s="17"/>
      <c r="I160" s="8"/>
      <c r="J160" s="8"/>
      <c r="K160" s="8"/>
      <c r="L160" s="8"/>
      <c r="M160" s="8"/>
      <c r="N160" s="10"/>
      <c r="O160" s="6"/>
    </row>
    <row r="161" spans="1:15" s="11" customFormat="1" ht="13.5" x14ac:dyDescent="0.25">
      <c r="A161" s="6"/>
      <c r="B161" s="7"/>
      <c r="C161" s="8"/>
      <c r="D161" s="8"/>
      <c r="E161" s="8"/>
      <c r="F161" s="8"/>
      <c r="G161" s="8"/>
      <c r="H161" s="17"/>
      <c r="I161" s="8"/>
      <c r="J161" s="8"/>
      <c r="K161" s="8"/>
      <c r="L161" s="8"/>
      <c r="M161" s="8"/>
      <c r="N161" s="10"/>
      <c r="O161" s="6"/>
    </row>
    <row r="162" spans="1:15" s="11" customFormat="1" ht="13.5" x14ac:dyDescent="0.25">
      <c r="A162" s="6"/>
      <c r="B162" s="7"/>
      <c r="C162" s="8"/>
      <c r="D162" s="8"/>
      <c r="E162" s="8"/>
      <c r="F162" s="8"/>
      <c r="G162" s="8"/>
      <c r="H162" s="17"/>
      <c r="I162" s="8"/>
      <c r="J162" s="8"/>
      <c r="K162" s="8"/>
      <c r="L162" s="8"/>
      <c r="M162" s="8"/>
      <c r="N162" s="10"/>
      <c r="O162" s="6"/>
    </row>
    <row r="163" spans="1:15" s="11" customFormat="1" ht="13.5" x14ac:dyDescent="0.25">
      <c r="A163" s="6"/>
      <c r="B163" s="7"/>
      <c r="C163" s="8"/>
      <c r="D163" s="8"/>
      <c r="E163" s="8"/>
      <c r="F163" s="8"/>
      <c r="G163" s="8"/>
      <c r="H163" s="17"/>
      <c r="I163" s="8"/>
      <c r="J163" s="8"/>
      <c r="K163" s="8"/>
      <c r="L163" s="8"/>
      <c r="M163" s="8"/>
      <c r="N163" s="10"/>
      <c r="O163" s="6"/>
    </row>
    <row r="164" spans="1:15" s="11" customFormat="1" ht="13.5" x14ac:dyDescent="0.25">
      <c r="A164" s="6"/>
      <c r="B164" s="7"/>
      <c r="C164" s="8"/>
      <c r="D164" s="8"/>
      <c r="E164" s="8"/>
      <c r="F164" s="8"/>
      <c r="G164" s="8"/>
      <c r="H164" s="17"/>
      <c r="I164" s="8"/>
      <c r="J164" s="8"/>
      <c r="K164" s="8"/>
      <c r="L164" s="8"/>
      <c r="M164" s="8"/>
      <c r="N164" s="10"/>
      <c r="O164" s="6"/>
    </row>
    <row r="165" spans="1:15" s="11" customFormat="1" ht="13.5" x14ac:dyDescent="0.25">
      <c r="A165" s="6"/>
      <c r="B165" s="7"/>
      <c r="C165" s="8"/>
      <c r="D165" s="8"/>
      <c r="E165" s="8"/>
      <c r="F165" s="8"/>
      <c r="G165" s="8"/>
      <c r="H165" s="17"/>
      <c r="I165" s="8"/>
      <c r="J165" s="8"/>
      <c r="K165" s="8"/>
      <c r="L165" s="8"/>
      <c r="M165" s="8"/>
      <c r="N165" s="10"/>
      <c r="O165" s="6"/>
    </row>
    <row r="166" spans="1:15" s="11" customFormat="1" ht="13.5" x14ac:dyDescent="0.25">
      <c r="A166" s="6"/>
      <c r="B166" s="7"/>
      <c r="C166" s="8"/>
      <c r="D166" s="8"/>
      <c r="E166" s="8"/>
      <c r="F166" s="8"/>
      <c r="G166" s="8"/>
      <c r="H166" s="17"/>
      <c r="I166" s="8"/>
      <c r="J166" s="8"/>
      <c r="K166" s="8"/>
      <c r="L166" s="8"/>
      <c r="M166" s="8"/>
      <c r="N166" s="10"/>
      <c r="O166" s="6"/>
    </row>
    <row r="167" spans="1:15" s="11" customFormat="1" ht="13.5" x14ac:dyDescent="0.25">
      <c r="A167" s="6"/>
      <c r="B167" s="7"/>
      <c r="C167" s="8"/>
      <c r="D167" s="8"/>
      <c r="E167" s="8"/>
      <c r="F167" s="8"/>
      <c r="G167" s="8"/>
      <c r="H167" s="17"/>
      <c r="I167" s="8"/>
      <c r="J167" s="8"/>
      <c r="K167" s="8"/>
      <c r="L167" s="8"/>
      <c r="M167" s="8"/>
      <c r="N167" s="10"/>
      <c r="O167" s="6"/>
    </row>
    <row r="168" spans="1:15" s="11" customFormat="1" ht="13.5" x14ac:dyDescent="0.25">
      <c r="A168" s="6"/>
      <c r="B168" s="7"/>
      <c r="C168" s="8"/>
      <c r="D168" s="8"/>
      <c r="E168" s="8"/>
      <c r="F168" s="8"/>
      <c r="G168" s="8"/>
      <c r="H168" s="17"/>
      <c r="I168" s="8"/>
      <c r="J168" s="8"/>
      <c r="K168" s="8"/>
      <c r="L168" s="8"/>
      <c r="M168" s="8"/>
      <c r="N168" s="10"/>
      <c r="O168" s="6"/>
    </row>
    <row r="169" spans="1:15" s="11" customFormat="1" ht="13.5" x14ac:dyDescent="0.25">
      <c r="A169" s="6"/>
      <c r="B169" s="7"/>
      <c r="C169" s="8"/>
      <c r="D169" s="8"/>
      <c r="E169" s="8"/>
      <c r="F169" s="8"/>
      <c r="G169" s="8"/>
      <c r="H169" s="17"/>
      <c r="I169" s="8"/>
      <c r="J169" s="8"/>
      <c r="K169" s="8"/>
      <c r="L169" s="8"/>
      <c r="M169" s="8"/>
      <c r="N169" s="10"/>
      <c r="O169" s="6"/>
    </row>
    <row r="170" spans="1:15" s="11" customFormat="1" ht="13.5" x14ac:dyDescent="0.25">
      <c r="A170" s="6"/>
      <c r="B170" s="7"/>
      <c r="C170" s="8"/>
      <c r="D170" s="8"/>
      <c r="E170" s="8"/>
      <c r="F170" s="8"/>
      <c r="G170" s="8"/>
      <c r="H170" s="17"/>
      <c r="I170" s="8"/>
      <c r="J170" s="8"/>
      <c r="K170" s="8"/>
      <c r="L170" s="8"/>
      <c r="M170" s="8"/>
      <c r="N170" s="10"/>
      <c r="O170" s="6"/>
    </row>
    <row r="171" spans="1:15" s="11" customFormat="1" ht="13.5" x14ac:dyDescent="0.25">
      <c r="A171" s="6"/>
      <c r="B171" s="7"/>
      <c r="C171" s="8"/>
      <c r="D171" s="8"/>
      <c r="E171" s="8"/>
      <c r="F171" s="8"/>
      <c r="G171" s="8"/>
      <c r="H171" s="17"/>
      <c r="I171" s="8"/>
      <c r="J171" s="8"/>
      <c r="K171" s="8"/>
      <c r="L171" s="8"/>
      <c r="M171" s="8"/>
      <c r="N171" s="10"/>
      <c r="O171" s="6"/>
    </row>
    <row r="172" spans="1:15" s="11" customFormat="1" ht="14.25" thickBot="1" x14ac:dyDescent="0.3">
      <c r="A172" s="6"/>
      <c r="B172" s="7"/>
      <c r="C172" s="8"/>
      <c r="D172" s="8"/>
      <c r="E172" s="8"/>
      <c r="F172" s="8"/>
      <c r="G172" s="8"/>
      <c r="H172" s="17"/>
      <c r="I172" s="8"/>
      <c r="J172" s="8"/>
      <c r="K172" s="8"/>
      <c r="L172" s="8"/>
      <c r="M172" s="8"/>
      <c r="N172" s="10"/>
      <c r="O172" s="6"/>
    </row>
    <row r="173" spans="1:15" s="11" customFormat="1" ht="20.100000000000001" customHeight="1" thickBot="1" x14ac:dyDescent="0.3">
      <c r="A173" s="6"/>
      <c r="B173" s="7"/>
      <c r="C173" s="8"/>
      <c r="D173" s="128" t="s">
        <v>23</v>
      </c>
      <c r="E173" s="129"/>
      <c r="F173" s="129"/>
      <c r="G173" s="129"/>
      <c r="H173" s="129"/>
      <c r="I173" s="129"/>
      <c r="J173" s="130"/>
      <c r="K173" s="107"/>
      <c r="L173" s="107"/>
      <c r="M173" s="8"/>
      <c r="N173" s="10"/>
      <c r="O173" s="6"/>
    </row>
    <row r="174" spans="1:15" s="11" customFormat="1" ht="20.100000000000001" customHeight="1" thickBot="1" x14ac:dyDescent="0.3">
      <c r="A174" s="6"/>
      <c r="B174" s="7"/>
      <c r="C174" s="8"/>
      <c r="D174" s="21">
        <v>1</v>
      </c>
      <c r="E174" s="122" t="str">
        <f>+'[1]ACUM-MAYO'!A173</f>
        <v>ECONOMICA ADMINISTRATIVA</v>
      </c>
      <c r="F174" s="123"/>
      <c r="G174" s="123"/>
      <c r="H174" s="124"/>
      <c r="I174" s="4">
        <v>0</v>
      </c>
      <c r="J174" s="27">
        <f>+I174/I179</f>
        <v>0</v>
      </c>
      <c r="K174" s="32"/>
      <c r="L174" s="81"/>
      <c r="M174" s="8"/>
      <c r="N174" s="10"/>
      <c r="O174" s="6"/>
    </row>
    <row r="175" spans="1:15" s="11" customFormat="1" ht="20.100000000000001" customHeight="1" thickBot="1" x14ac:dyDescent="0.3">
      <c r="A175" s="6"/>
      <c r="B175" s="7"/>
      <c r="C175" s="8"/>
      <c r="D175" s="21">
        <v>2</v>
      </c>
      <c r="E175" s="122" t="str">
        <f>+'[1]ACUM-MAYO'!A174</f>
        <v>TRAMITE</v>
      </c>
      <c r="F175" s="123"/>
      <c r="G175" s="123"/>
      <c r="H175" s="124"/>
      <c r="I175" s="4">
        <v>0</v>
      </c>
      <c r="J175" s="28">
        <f>+I175/I179</f>
        <v>0</v>
      </c>
      <c r="K175" s="32"/>
      <c r="L175" s="81"/>
      <c r="M175" s="8"/>
      <c r="N175" s="10"/>
      <c r="O175" s="6"/>
    </row>
    <row r="176" spans="1:15" s="11" customFormat="1" ht="20.100000000000001" customHeight="1" thickBot="1" x14ac:dyDescent="0.3">
      <c r="A176" s="6"/>
      <c r="B176" s="7"/>
      <c r="C176" s="8"/>
      <c r="D176" s="21">
        <v>3</v>
      </c>
      <c r="E176" s="122" t="str">
        <f>+'[1]ACUM-MAYO'!A175</f>
        <v>SERV. PUB.</v>
      </c>
      <c r="F176" s="123"/>
      <c r="G176" s="123"/>
      <c r="H176" s="124"/>
      <c r="I176" s="30">
        <v>0</v>
      </c>
      <c r="J176" s="28">
        <f>+I176/I179</f>
        <v>0</v>
      </c>
      <c r="K176" s="32"/>
      <c r="L176" s="81"/>
      <c r="M176" s="8"/>
      <c r="N176" s="10"/>
      <c r="O176" s="6"/>
    </row>
    <row r="177" spans="1:15" s="11" customFormat="1" ht="20.100000000000001" customHeight="1" thickBot="1" x14ac:dyDescent="0.3">
      <c r="A177" s="6"/>
      <c r="B177" s="7"/>
      <c r="C177" s="8"/>
      <c r="D177" s="21">
        <v>4</v>
      </c>
      <c r="E177" s="122" t="str">
        <f>+'[1]ACUM-MAYO'!A176</f>
        <v>LEGAL</v>
      </c>
      <c r="F177" s="123"/>
      <c r="G177" s="123"/>
      <c r="H177" s="124"/>
      <c r="I177" s="4">
        <v>1</v>
      </c>
      <c r="J177" s="29">
        <f>+I177/I179</f>
        <v>1</v>
      </c>
      <c r="K177" s="32"/>
      <c r="L177" s="81"/>
      <c r="M177" s="8"/>
      <c r="N177" s="10"/>
      <c r="O177" s="6"/>
    </row>
    <row r="178" spans="1:15" s="11" customFormat="1" ht="20.100000000000001" customHeight="1" thickBot="1" x14ac:dyDescent="0.3">
      <c r="A178" s="6"/>
      <c r="B178" s="7"/>
      <c r="C178" s="8"/>
      <c r="D178" s="33"/>
      <c r="E178" s="34"/>
      <c r="F178" s="34"/>
      <c r="G178" s="34"/>
      <c r="H178" s="34"/>
      <c r="I178" s="34"/>
      <c r="J178" s="34"/>
      <c r="K178" s="34"/>
      <c r="L178" s="24"/>
      <c r="M178" s="8"/>
      <c r="N178" s="10"/>
      <c r="O178" s="6"/>
    </row>
    <row r="179" spans="1:15" s="11" customFormat="1" ht="20.100000000000001" customHeight="1" thickBot="1" x14ac:dyDescent="0.3">
      <c r="A179" s="6"/>
      <c r="B179" s="7"/>
      <c r="C179" s="8"/>
      <c r="D179" s="14"/>
      <c r="E179" s="14"/>
      <c r="F179" s="14"/>
      <c r="G179" s="14"/>
      <c r="H179" s="16" t="s">
        <v>3</v>
      </c>
      <c r="I179" s="16">
        <f>SUM(I174:I177)</f>
        <v>1</v>
      </c>
      <c r="J179" s="31">
        <f>SUM(J174:J177)</f>
        <v>1</v>
      </c>
      <c r="K179" s="35"/>
      <c r="L179" s="90"/>
      <c r="M179" s="8"/>
      <c r="N179" s="10"/>
      <c r="O179" s="6"/>
    </row>
    <row r="180" spans="1:15" s="11" customFormat="1" ht="13.5" x14ac:dyDescent="0.25">
      <c r="A180" s="6"/>
      <c r="B180" s="7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24"/>
      <c r="N180" s="10"/>
      <c r="O180" s="6"/>
    </row>
    <row r="181" spans="1:15" s="11" customFormat="1" ht="13.5" x14ac:dyDescent="0.25">
      <c r="A181" s="6"/>
      <c r="B181" s="7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10"/>
      <c r="O181" s="6"/>
    </row>
    <row r="182" spans="1:15" s="11" customFormat="1" ht="13.5" x14ac:dyDescent="0.25">
      <c r="A182" s="6"/>
      <c r="B182" s="7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10"/>
      <c r="O182" s="6"/>
    </row>
    <row r="183" spans="1:15" s="11" customFormat="1" ht="13.5" x14ac:dyDescent="0.25">
      <c r="A183" s="6"/>
      <c r="B183" s="7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10"/>
      <c r="O183" s="6"/>
    </row>
    <row r="184" spans="1:15" s="11" customFormat="1" ht="13.5" x14ac:dyDescent="0.25">
      <c r="A184" s="6"/>
      <c r="B184" s="7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10"/>
      <c r="O184" s="6"/>
    </row>
    <row r="185" spans="1:15" s="11" customFormat="1" ht="13.5" x14ac:dyDescent="0.25">
      <c r="A185" s="6"/>
      <c r="B185" s="7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10"/>
      <c r="O185" s="6"/>
    </row>
    <row r="186" spans="1:15" s="11" customFormat="1" ht="13.5" x14ac:dyDescent="0.25">
      <c r="A186" s="6"/>
      <c r="B186" s="7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10"/>
      <c r="O186" s="6"/>
    </row>
    <row r="187" spans="1:15" s="11" customFormat="1" ht="13.5" x14ac:dyDescent="0.25">
      <c r="A187" s="6"/>
      <c r="B187" s="7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10"/>
      <c r="O187" s="6"/>
    </row>
    <row r="188" spans="1:15" s="11" customFormat="1" ht="13.5" x14ac:dyDescent="0.25">
      <c r="A188" s="6"/>
      <c r="B188" s="7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10"/>
      <c r="O188" s="6"/>
    </row>
    <row r="189" spans="1:15" s="11" customFormat="1" ht="13.5" x14ac:dyDescent="0.25">
      <c r="A189" s="6"/>
      <c r="B189" s="7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10"/>
      <c r="O189" s="6"/>
    </row>
    <row r="190" spans="1:15" s="11" customFormat="1" ht="13.5" x14ac:dyDescent="0.25">
      <c r="A190" s="6"/>
      <c r="B190" s="7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10"/>
      <c r="O190" s="6"/>
    </row>
    <row r="191" spans="1:15" s="11" customFormat="1" ht="13.5" x14ac:dyDescent="0.25">
      <c r="A191" s="6"/>
      <c r="B191" s="7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10"/>
      <c r="O191" s="6"/>
    </row>
    <row r="192" spans="1:15" s="11" customFormat="1" ht="13.5" x14ac:dyDescent="0.25">
      <c r="A192" s="6"/>
      <c r="B192" s="7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6"/>
      <c r="N192" s="10"/>
      <c r="O192" s="6"/>
    </row>
    <row r="193" spans="1:15" s="11" customFormat="1" ht="13.5" x14ac:dyDescent="0.25">
      <c r="A193" s="6"/>
      <c r="B193" s="7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10"/>
      <c r="O193" s="6"/>
    </row>
    <row r="194" spans="1:15" s="11" customFormat="1" ht="13.5" x14ac:dyDescent="0.25">
      <c r="A194" s="6"/>
      <c r="B194" s="7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10"/>
      <c r="O194" s="6"/>
    </row>
    <row r="195" spans="1:15" s="11" customFormat="1" ht="13.5" x14ac:dyDescent="0.25">
      <c r="A195" s="6"/>
      <c r="B195" s="7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10"/>
      <c r="O195" s="6"/>
    </row>
    <row r="196" spans="1:15" s="11" customFormat="1" ht="13.5" x14ac:dyDescent="0.25">
      <c r="A196" s="6"/>
      <c r="B196" s="7"/>
      <c r="C196" s="8"/>
      <c r="D196" s="24"/>
      <c r="E196" s="24"/>
      <c r="F196" s="24"/>
      <c r="G196" s="76"/>
      <c r="H196" s="17"/>
      <c r="I196" s="8"/>
      <c r="J196" s="8"/>
      <c r="K196" s="8"/>
      <c r="L196" s="8"/>
      <c r="M196" s="8"/>
      <c r="N196" s="10"/>
      <c r="O196" s="6"/>
    </row>
    <row r="197" spans="1:15" s="11" customFormat="1" ht="13.5" x14ac:dyDescent="0.25">
      <c r="A197" s="6"/>
      <c r="B197" s="7"/>
      <c r="C197" s="8"/>
      <c r="D197" s="24"/>
      <c r="E197" s="24"/>
      <c r="F197" s="24"/>
      <c r="G197" s="76"/>
      <c r="H197" s="17"/>
      <c r="I197" s="8"/>
      <c r="J197" s="8"/>
      <c r="K197" s="8"/>
      <c r="L197" s="8"/>
      <c r="M197" s="8"/>
      <c r="N197" s="10"/>
      <c r="O197" s="6"/>
    </row>
    <row r="198" spans="1:15" s="11" customFormat="1" ht="13.5" x14ac:dyDescent="0.25">
      <c r="A198" s="6"/>
      <c r="B198" s="7"/>
      <c r="C198" s="8"/>
      <c r="D198" s="24"/>
      <c r="E198" s="24"/>
      <c r="F198" s="24"/>
      <c r="G198" s="76"/>
      <c r="H198" s="17"/>
      <c r="I198" s="8"/>
      <c r="J198" s="8"/>
      <c r="K198" s="8"/>
      <c r="L198" s="8"/>
      <c r="M198" s="8"/>
      <c r="N198" s="10"/>
      <c r="O198" s="6"/>
    </row>
    <row r="199" spans="1:15" s="11" customFormat="1" ht="14.25" thickBot="1" x14ac:dyDescent="0.3">
      <c r="A199" s="6"/>
      <c r="B199" s="7"/>
      <c r="C199" s="8"/>
      <c r="D199" s="24"/>
      <c r="E199" s="24"/>
      <c r="F199" s="24"/>
      <c r="G199" s="76"/>
      <c r="H199" s="17"/>
      <c r="I199" s="8"/>
      <c r="J199" s="8"/>
      <c r="K199" s="8"/>
      <c r="L199" s="8"/>
      <c r="M199" s="8"/>
      <c r="N199" s="10"/>
      <c r="O199" s="6"/>
    </row>
    <row r="200" spans="1:15" s="11" customFormat="1" ht="20.100000000000001" customHeight="1" thickBot="1" x14ac:dyDescent="0.3">
      <c r="A200" s="6"/>
      <c r="B200" s="7"/>
      <c r="C200" s="8"/>
      <c r="D200" s="128" t="s">
        <v>24</v>
      </c>
      <c r="E200" s="129"/>
      <c r="F200" s="129"/>
      <c r="G200" s="129"/>
      <c r="H200" s="129"/>
      <c r="I200" s="129"/>
      <c r="J200" s="130"/>
      <c r="K200" s="107"/>
      <c r="L200" s="107"/>
      <c r="M200" s="8"/>
      <c r="N200" s="10"/>
      <c r="O200" s="6"/>
    </row>
    <row r="201" spans="1:15" s="11" customFormat="1" ht="20.100000000000001" customHeight="1" thickBot="1" x14ac:dyDescent="0.3">
      <c r="A201" s="6"/>
      <c r="B201" s="7"/>
      <c r="C201" s="8"/>
      <c r="D201" s="21">
        <v>1</v>
      </c>
      <c r="E201" s="36" t="s">
        <v>29</v>
      </c>
      <c r="F201" s="3"/>
      <c r="G201" s="3"/>
      <c r="H201" s="37"/>
      <c r="I201" s="4">
        <v>1</v>
      </c>
      <c r="J201" s="27">
        <f>+I201/I206</f>
        <v>1</v>
      </c>
      <c r="K201" s="81"/>
      <c r="L201" s="81"/>
      <c r="M201" s="8"/>
      <c r="N201" s="10"/>
      <c r="O201" s="6"/>
    </row>
    <row r="202" spans="1:15" s="11" customFormat="1" ht="20.100000000000001" customHeight="1" thickBot="1" x14ac:dyDescent="0.3">
      <c r="A202" s="6"/>
      <c r="B202" s="7"/>
      <c r="C202" s="8"/>
      <c r="D202" s="21">
        <v>2</v>
      </c>
      <c r="E202" s="36" t="str">
        <f>+'[1]ACUM-MAYO'!A187</f>
        <v>CORREO ELECTRONICO</v>
      </c>
      <c r="F202" s="3"/>
      <c r="G202" s="3"/>
      <c r="H202" s="37"/>
      <c r="I202" s="4">
        <v>0</v>
      </c>
      <c r="J202" s="27">
        <f>+I202/I206</f>
        <v>0</v>
      </c>
      <c r="K202" s="81"/>
      <c r="L202" s="81"/>
      <c r="M202" s="8"/>
      <c r="N202" s="10"/>
      <c r="O202" s="6"/>
    </row>
    <row r="203" spans="1:15" s="11" customFormat="1" ht="20.100000000000001" customHeight="1" thickBot="1" x14ac:dyDescent="0.3">
      <c r="A203" s="6"/>
      <c r="B203" s="7"/>
      <c r="C203" s="8"/>
      <c r="D203" s="21">
        <v>3</v>
      </c>
      <c r="E203" s="36" t="str">
        <f>+'[1]ACUM-MAYO'!A188</f>
        <v>NOTIFICACIÓN PERSONAL</v>
      </c>
      <c r="F203" s="3"/>
      <c r="G203" s="3"/>
      <c r="H203" s="37"/>
      <c r="I203" s="4">
        <v>0</v>
      </c>
      <c r="J203" s="27">
        <f>+I203/I206</f>
        <v>0</v>
      </c>
      <c r="K203" s="81"/>
      <c r="L203" s="81"/>
      <c r="M203" s="8"/>
      <c r="N203" s="10"/>
      <c r="O203" s="6"/>
    </row>
    <row r="204" spans="1:15" s="11" customFormat="1" ht="20.100000000000001" customHeight="1" thickBot="1" x14ac:dyDescent="0.3">
      <c r="A204" s="6"/>
      <c r="B204" s="7"/>
      <c r="C204" s="8"/>
      <c r="D204" s="21">
        <v>4</v>
      </c>
      <c r="E204" s="36" t="str">
        <f>+'[1]ACUM-MAYO'!A189</f>
        <v>LISTAS</v>
      </c>
      <c r="F204" s="3"/>
      <c r="G204" s="104"/>
      <c r="H204" s="105"/>
      <c r="I204" s="4">
        <v>0</v>
      </c>
      <c r="J204" s="46">
        <f>+I204/I206</f>
        <v>0</v>
      </c>
      <c r="K204" s="81"/>
      <c r="L204" s="81"/>
      <c r="M204" s="8"/>
      <c r="N204" s="10"/>
      <c r="O204" s="6"/>
    </row>
    <row r="205" spans="1:15" s="11" customFormat="1" ht="20.100000000000001" customHeight="1" thickBot="1" x14ac:dyDescent="0.3">
      <c r="A205" s="6"/>
      <c r="B205" s="7"/>
      <c r="C205" s="8"/>
      <c r="D205" s="14"/>
      <c r="E205" s="14"/>
      <c r="F205" s="14"/>
      <c r="G205" s="14"/>
      <c r="H205" s="14"/>
      <c r="I205" s="14"/>
      <c r="J205" s="14"/>
      <c r="K205" s="8"/>
      <c r="L205" s="8"/>
      <c r="M205" s="8"/>
      <c r="N205" s="10"/>
      <c r="O205" s="6"/>
    </row>
    <row r="206" spans="1:15" s="11" customFormat="1" ht="20.100000000000001" customHeight="1" thickBot="1" x14ac:dyDescent="0.3">
      <c r="A206" s="6"/>
      <c r="B206" s="7"/>
      <c r="C206" s="8"/>
      <c r="D206" s="14"/>
      <c r="E206" s="34"/>
      <c r="F206" s="34"/>
      <c r="G206" s="34"/>
      <c r="H206" s="16" t="s">
        <v>3</v>
      </c>
      <c r="I206" s="16">
        <f>SUM(I201:I204)</f>
        <v>1</v>
      </c>
      <c r="J206" s="31">
        <f>SUM(J201:J205)</f>
        <v>1</v>
      </c>
      <c r="K206" s="90"/>
      <c r="L206" s="90"/>
      <c r="M206" s="8"/>
      <c r="N206" s="10"/>
      <c r="O206" s="6"/>
    </row>
    <row r="207" spans="1:15" s="11" customFormat="1" ht="13.5" x14ac:dyDescent="0.25">
      <c r="A207" s="6"/>
      <c r="B207" s="7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10"/>
      <c r="O207" s="6"/>
    </row>
    <row r="208" spans="1:15" s="11" customFormat="1" ht="13.5" x14ac:dyDescent="0.25">
      <c r="A208" s="6"/>
      <c r="B208" s="7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10"/>
      <c r="O208" s="6"/>
    </row>
    <row r="209" spans="1:15" s="11" customFormat="1" ht="13.5" x14ac:dyDescent="0.25">
      <c r="A209" s="6"/>
      <c r="B209" s="7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10"/>
      <c r="O209" s="6"/>
    </row>
    <row r="210" spans="1:15" s="11" customFormat="1" ht="13.5" x14ac:dyDescent="0.25">
      <c r="A210" s="6"/>
      <c r="B210" s="7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10"/>
      <c r="O210" s="6"/>
    </row>
    <row r="211" spans="1:15" s="11" customFormat="1" ht="13.5" x14ac:dyDescent="0.25">
      <c r="A211" s="6"/>
      <c r="B211" s="7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10"/>
      <c r="O211" s="6"/>
    </row>
    <row r="212" spans="1:15" s="11" customFormat="1" ht="13.5" x14ac:dyDescent="0.25">
      <c r="A212" s="6"/>
      <c r="B212" s="7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10"/>
      <c r="O212" s="6"/>
    </row>
    <row r="213" spans="1:15" s="11" customFormat="1" ht="13.5" x14ac:dyDescent="0.25">
      <c r="A213" s="6"/>
      <c r="B213" s="7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10"/>
      <c r="O213" s="6"/>
    </row>
    <row r="214" spans="1:15" s="11" customFormat="1" ht="13.5" x14ac:dyDescent="0.25">
      <c r="A214" s="6"/>
      <c r="B214" s="7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10"/>
      <c r="O214" s="6"/>
    </row>
    <row r="215" spans="1:15" s="11" customFormat="1" ht="13.5" x14ac:dyDescent="0.25">
      <c r="A215" s="6"/>
      <c r="B215" s="7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10"/>
      <c r="O215" s="6"/>
    </row>
    <row r="216" spans="1:15" s="11" customFormat="1" ht="13.5" x14ac:dyDescent="0.25">
      <c r="A216" s="6"/>
      <c r="B216" s="7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10"/>
      <c r="O216" s="6"/>
    </row>
    <row r="217" spans="1:15" s="11" customFormat="1" ht="13.5" x14ac:dyDescent="0.25">
      <c r="A217" s="6"/>
      <c r="B217" s="7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10"/>
      <c r="O217" s="6"/>
    </row>
    <row r="218" spans="1:15" s="11" customFormat="1" ht="13.5" x14ac:dyDescent="0.25">
      <c r="A218" s="6"/>
      <c r="B218" s="7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10"/>
      <c r="O218" s="6"/>
    </row>
    <row r="219" spans="1:15" s="11" customFormat="1" ht="13.5" x14ac:dyDescent="0.25">
      <c r="A219" s="6"/>
      <c r="B219" s="7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10"/>
      <c r="O219" s="6"/>
    </row>
    <row r="220" spans="1:15" s="11" customFormat="1" ht="13.5" x14ac:dyDescent="0.25">
      <c r="A220" s="6"/>
      <c r="B220" s="7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10"/>
      <c r="O220" s="6"/>
    </row>
    <row r="221" spans="1:15" s="11" customFormat="1" ht="13.5" x14ac:dyDescent="0.25">
      <c r="A221" s="6"/>
      <c r="B221" s="7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10"/>
      <c r="O221" s="6"/>
    </row>
    <row r="222" spans="1:15" s="11" customFormat="1" ht="13.5" x14ac:dyDescent="0.25">
      <c r="A222" s="6"/>
      <c r="B222" s="7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10"/>
      <c r="O222" s="6"/>
    </row>
    <row r="223" spans="1:15" s="11" customFormat="1" ht="13.5" x14ac:dyDescent="0.25">
      <c r="A223" s="6"/>
      <c r="B223" s="7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10"/>
      <c r="O223" s="6"/>
    </row>
    <row r="224" spans="1:15" s="11" customFormat="1" ht="14.25" thickBot="1" x14ac:dyDescent="0.3">
      <c r="A224" s="6"/>
      <c r="B224" s="7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10"/>
      <c r="O224" s="6"/>
    </row>
    <row r="225" spans="1:15" s="11" customFormat="1" ht="20.100000000000001" customHeight="1" thickBot="1" x14ac:dyDescent="0.3">
      <c r="A225" s="6"/>
      <c r="B225" s="7"/>
      <c r="C225" s="8"/>
      <c r="D225" s="119" t="s">
        <v>32</v>
      </c>
      <c r="E225" s="120"/>
      <c r="F225" s="120"/>
      <c r="G225" s="120"/>
      <c r="H225" s="121"/>
      <c r="I225" s="8"/>
      <c r="J225" s="8"/>
      <c r="K225" s="8"/>
      <c r="L225" s="8"/>
      <c r="M225" s="8"/>
      <c r="N225" s="10"/>
      <c r="O225" s="6"/>
    </row>
    <row r="226" spans="1:15" s="11" customFormat="1" ht="20.100000000000001" customHeight="1" x14ac:dyDescent="0.25">
      <c r="A226" s="6"/>
      <c r="B226" s="7"/>
      <c r="C226" s="8"/>
      <c r="D226" s="38">
        <v>1</v>
      </c>
      <c r="E226" s="137" t="s">
        <v>25</v>
      </c>
      <c r="F226" s="137"/>
      <c r="G226" s="137"/>
      <c r="H226" s="39">
        <v>0</v>
      </c>
      <c r="I226" s="8"/>
      <c r="J226" s="8"/>
      <c r="K226" s="8"/>
      <c r="L226" s="8"/>
      <c r="M226" s="8"/>
      <c r="N226" s="10"/>
      <c r="O226" s="6"/>
    </row>
    <row r="227" spans="1:15" s="11" customFormat="1" ht="20.100000000000001" customHeight="1" x14ac:dyDescent="0.25">
      <c r="A227" s="6"/>
      <c r="B227" s="7"/>
      <c r="C227" s="8"/>
      <c r="D227" s="40">
        <v>2</v>
      </c>
      <c r="E227" s="138" t="s">
        <v>26</v>
      </c>
      <c r="F227" s="138"/>
      <c r="G227" s="138"/>
      <c r="H227" s="41">
        <v>0</v>
      </c>
      <c r="I227" s="8"/>
      <c r="J227" s="8"/>
      <c r="K227" s="8"/>
      <c r="L227" s="8"/>
      <c r="M227" s="8"/>
      <c r="N227" s="10"/>
      <c r="O227" s="6"/>
    </row>
    <row r="228" spans="1:15" s="11" customFormat="1" ht="20.100000000000001" customHeight="1" x14ac:dyDescent="0.25">
      <c r="A228" s="6"/>
      <c r="B228" s="7"/>
      <c r="C228" s="8"/>
      <c r="D228" s="40">
        <v>3</v>
      </c>
      <c r="E228" s="138" t="s">
        <v>27</v>
      </c>
      <c r="F228" s="138"/>
      <c r="G228" s="138"/>
      <c r="H228" s="41">
        <v>0</v>
      </c>
      <c r="I228" s="8"/>
      <c r="J228" s="8"/>
      <c r="K228" s="8"/>
      <c r="L228" s="8"/>
      <c r="M228" s="8"/>
      <c r="N228" s="10"/>
      <c r="O228" s="6"/>
    </row>
    <row r="229" spans="1:15" s="11" customFormat="1" ht="20.100000000000001" customHeight="1" x14ac:dyDescent="0.25">
      <c r="A229" s="6"/>
      <c r="B229" s="7"/>
      <c r="C229" s="53"/>
      <c r="D229" s="40">
        <v>4</v>
      </c>
      <c r="E229" s="138" t="s">
        <v>28</v>
      </c>
      <c r="F229" s="138"/>
      <c r="G229" s="138"/>
      <c r="H229" s="41">
        <v>1</v>
      </c>
      <c r="I229" s="8"/>
      <c r="J229" s="8"/>
      <c r="K229" s="8"/>
      <c r="L229" s="8"/>
      <c r="M229" s="8"/>
      <c r="N229" s="10"/>
      <c r="O229" s="93"/>
    </row>
    <row r="230" spans="1:15" s="11" customFormat="1" ht="20.100000000000001" customHeight="1" thickBot="1" x14ac:dyDescent="0.3">
      <c r="A230" s="6"/>
      <c r="B230" s="7"/>
      <c r="C230" s="53"/>
      <c r="D230" s="42">
        <v>5</v>
      </c>
      <c r="E230" s="139" t="s">
        <v>31</v>
      </c>
      <c r="F230" s="139"/>
      <c r="G230" s="139"/>
      <c r="H230" s="43">
        <v>0</v>
      </c>
      <c r="I230" s="8"/>
      <c r="J230" s="8"/>
      <c r="K230" s="8"/>
      <c r="L230" s="8"/>
      <c r="M230" s="8"/>
      <c r="N230" s="10"/>
      <c r="O230" s="93"/>
    </row>
    <row r="231" spans="1:15" s="11" customFormat="1" ht="20.100000000000001" customHeight="1" thickBot="1" x14ac:dyDescent="0.3">
      <c r="A231" s="6"/>
      <c r="B231" s="7"/>
      <c r="C231" s="53"/>
      <c r="D231" s="131" t="s">
        <v>3</v>
      </c>
      <c r="E231" s="132"/>
      <c r="F231" s="132"/>
      <c r="G231" s="133"/>
      <c r="H231" s="44">
        <f>SUM(H226:H230)</f>
        <v>1</v>
      </c>
      <c r="I231" s="8"/>
      <c r="J231" s="8"/>
      <c r="K231" s="8"/>
      <c r="L231" s="8"/>
      <c r="M231" s="8"/>
      <c r="N231" s="10"/>
      <c r="O231" s="93"/>
    </row>
    <row r="232" spans="1:15" s="11" customFormat="1" ht="15.75" customHeight="1" thickBot="1" x14ac:dyDescent="0.3">
      <c r="A232" s="6"/>
      <c r="B232" s="59"/>
      <c r="C232" s="54"/>
      <c r="D232" s="60"/>
      <c r="E232" s="60"/>
      <c r="F232" s="60"/>
      <c r="G232" s="60"/>
      <c r="H232" s="60"/>
      <c r="I232" s="60"/>
      <c r="J232" s="60"/>
      <c r="K232" s="60"/>
      <c r="L232" s="60"/>
      <c r="M232" s="60"/>
      <c r="N232" s="61"/>
      <c r="O232" s="93"/>
    </row>
    <row r="233" spans="1:15" s="11" customFormat="1" ht="15.75" customHeight="1" thickBot="1" x14ac:dyDescent="0.3">
      <c r="A233" s="6"/>
      <c r="B233" s="134"/>
      <c r="C233" s="135"/>
      <c r="D233" s="135"/>
      <c r="E233" s="135"/>
      <c r="F233" s="135"/>
      <c r="G233" s="135"/>
      <c r="H233" s="135"/>
      <c r="I233" s="135"/>
      <c r="J233" s="135"/>
      <c r="K233" s="135"/>
      <c r="L233" s="135"/>
      <c r="M233" s="135"/>
      <c r="N233" s="136"/>
      <c r="O233" s="93"/>
    </row>
    <row r="234" spans="1:15" s="11" customFormat="1" ht="15.75" customHeight="1" x14ac:dyDescent="0.25">
      <c r="A234" s="6"/>
      <c r="B234" s="56"/>
      <c r="C234" s="55"/>
      <c r="D234" s="57"/>
      <c r="E234" s="57"/>
      <c r="F234" s="57"/>
      <c r="G234" s="57"/>
      <c r="H234" s="57"/>
      <c r="I234" s="57"/>
      <c r="J234" s="57"/>
      <c r="K234" s="57"/>
      <c r="L234" s="57"/>
      <c r="M234" s="57"/>
      <c r="N234" s="58"/>
      <c r="O234" s="93"/>
    </row>
    <row r="235" spans="1:15" s="11" customFormat="1" ht="15.75" customHeight="1" x14ac:dyDescent="0.25">
      <c r="A235" s="6"/>
      <c r="B235" s="7"/>
      <c r="C235" s="53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10"/>
      <c r="O235" s="93"/>
    </row>
    <row r="236" spans="1:15" s="11" customFormat="1" ht="15.75" customHeight="1" x14ac:dyDescent="0.25">
      <c r="A236" s="6"/>
      <c r="B236" s="7"/>
      <c r="C236" s="53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10"/>
      <c r="O236" s="93"/>
    </row>
    <row r="237" spans="1:15" s="11" customFormat="1" ht="15.75" customHeight="1" x14ac:dyDescent="0.25">
      <c r="A237" s="6"/>
      <c r="B237" s="7"/>
      <c r="C237" s="53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10"/>
      <c r="O237" s="93"/>
    </row>
    <row r="238" spans="1:15" s="11" customFormat="1" ht="13.5" x14ac:dyDescent="0.25">
      <c r="A238" s="6"/>
      <c r="B238" s="7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10"/>
      <c r="O238" s="6"/>
    </row>
    <row r="239" spans="1:15" s="11" customFormat="1" ht="13.5" x14ac:dyDescent="0.25">
      <c r="A239" s="6"/>
      <c r="B239" s="7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10"/>
      <c r="O239" s="6"/>
    </row>
    <row r="240" spans="1:15" s="11" customFormat="1" ht="13.5" x14ac:dyDescent="0.25">
      <c r="A240" s="6"/>
      <c r="B240" s="7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10"/>
      <c r="O240" s="6"/>
    </row>
    <row r="241" spans="1:15" s="11" customFormat="1" ht="13.5" x14ac:dyDescent="0.25">
      <c r="A241" s="6"/>
      <c r="B241" s="7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10"/>
      <c r="O241" s="6"/>
    </row>
    <row r="242" spans="1:15" s="11" customFormat="1" ht="24" customHeight="1" x14ac:dyDescent="0.25">
      <c r="A242" s="6"/>
      <c r="B242" s="7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94"/>
      <c r="O242" s="95"/>
    </row>
    <row r="243" spans="1:15" s="11" customFormat="1" ht="13.5" x14ac:dyDescent="0.25">
      <c r="A243" s="6"/>
      <c r="B243" s="7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10"/>
      <c r="O243" s="6"/>
    </row>
    <row r="244" spans="1:15" s="11" customFormat="1" ht="13.5" x14ac:dyDescent="0.25">
      <c r="A244" s="6"/>
      <c r="B244" s="7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10"/>
      <c r="O244" s="6"/>
    </row>
    <row r="245" spans="1:15" s="11" customFormat="1" ht="13.5" x14ac:dyDescent="0.25">
      <c r="A245" s="6"/>
      <c r="B245" s="7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10"/>
      <c r="O245" s="6"/>
    </row>
    <row r="246" spans="1:15" s="11" customFormat="1" ht="13.5" x14ac:dyDescent="0.25">
      <c r="A246" s="6"/>
      <c r="B246" s="7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10"/>
      <c r="O246" s="6"/>
    </row>
    <row r="247" spans="1:15" s="11" customFormat="1" ht="13.5" x14ac:dyDescent="0.25">
      <c r="A247" s="6"/>
      <c r="B247" s="7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10"/>
      <c r="O247" s="6"/>
    </row>
    <row r="248" spans="1:15" s="11" customFormat="1" ht="13.5" x14ac:dyDescent="0.25">
      <c r="A248" s="6"/>
      <c r="B248" s="7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10"/>
      <c r="O248" s="6"/>
    </row>
    <row r="249" spans="1:15" s="11" customFormat="1" ht="13.5" x14ac:dyDescent="0.25">
      <c r="A249" s="6"/>
      <c r="B249" s="7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10"/>
      <c r="O249" s="6"/>
    </row>
    <row r="250" spans="1:15" s="11" customFormat="1" ht="13.5" x14ac:dyDescent="0.25">
      <c r="A250" s="6"/>
      <c r="B250" s="7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10"/>
      <c r="O250" s="6"/>
    </row>
    <row r="251" spans="1:15" s="11" customFormat="1" ht="14.25" thickBot="1" x14ac:dyDescent="0.3">
      <c r="A251" s="6"/>
      <c r="B251" s="59"/>
      <c r="C251" s="60"/>
      <c r="D251" s="60"/>
      <c r="E251" s="60"/>
      <c r="F251" s="60"/>
      <c r="G251" s="60"/>
      <c r="H251" s="60"/>
      <c r="I251" s="60"/>
      <c r="J251" s="60"/>
      <c r="K251" s="60"/>
      <c r="L251" s="60"/>
      <c r="M251" s="60"/>
      <c r="N251" s="61"/>
      <c r="O251" s="6"/>
    </row>
    <row r="252" spans="1:1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</row>
  </sheetData>
  <mergeCells count="51">
    <mergeCell ref="E230:G230"/>
    <mergeCell ref="D231:G231"/>
    <mergeCell ref="B233:N233"/>
    <mergeCell ref="D200:J200"/>
    <mergeCell ref="D225:H225"/>
    <mergeCell ref="E226:G226"/>
    <mergeCell ref="E227:G227"/>
    <mergeCell ref="E228:G228"/>
    <mergeCell ref="E229:G229"/>
    <mergeCell ref="E177:H177"/>
    <mergeCell ref="E137:J137"/>
    <mergeCell ref="E138:I138"/>
    <mergeCell ref="D144:J144"/>
    <mergeCell ref="E145:H145"/>
    <mergeCell ref="E146:H146"/>
    <mergeCell ref="E147:H147"/>
    <mergeCell ref="E148:H148"/>
    <mergeCell ref="D173:J173"/>
    <mergeCell ref="E174:H174"/>
    <mergeCell ref="E175:H175"/>
    <mergeCell ref="E176:H176"/>
    <mergeCell ref="E133:I133"/>
    <mergeCell ref="E57:I57"/>
    <mergeCell ref="E58:I58"/>
    <mergeCell ref="E59:I59"/>
    <mergeCell ref="D91:J91"/>
    <mergeCell ref="E94:H94"/>
    <mergeCell ref="D101:J101"/>
    <mergeCell ref="E122:J122"/>
    <mergeCell ref="E123:I123"/>
    <mergeCell ref="E127:J127"/>
    <mergeCell ref="E128:I128"/>
    <mergeCell ref="E132:J132"/>
    <mergeCell ref="E56:I56"/>
    <mergeCell ref="E45:I45"/>
    <mergeCell ref="E46:I46"/>
    <mergeCell ref="E47:I47"/>
    <mergeCell ref="E48:I48"/>
    <mergeCell ref="E49:I49"/>
    <mergeCell ref="E50:I50"/>
    <mergeCell ref="E51:I51"/>
    <mergeCell ref="E52:I52"/>
    <mergeCell ref="E53:I53"/>
    <mergeCell ref="E54:I54"/>
    <mergeCell ref="E55:I55"/>
    <mergeCell ref="E44:I44"/>
    <mergeCell ref="B13:N13"/>
    <mergeCell ref="B14:N14"/>
    <mergeCell ref="C20:F20"/>
    <mergeCell ref="H20:L20"/>
    <mergeCell ref="D43:K43"/>
  </mergeCells>
  <pageMargins left="0.25" right="0.25" top="0.75" bottom="0.75" header="0.3" footer="0.3"/>
  <pageSetup scale="54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4E5A7-EFBA-4747-848F-1C6CC6DE8236}">
  <sheetPr>
    <pageSetUpPr fitToPage="1"/>
  </sheetPr>
  <dimension ref="A1:O252"/>
  <sheetViews>
    <sheetView zoomScaleNormal="100" workbookViewId="0">
      <selection activeCell="C20" sqref="C20:F20"/>
    </sheetView>
  </sheetViews>
  <sheetFormatPr baseColWidth="10" defaultColWidth="11.42578125" defaultRowHeight="15" x14ac:dyDescent="0.25"/>
  <cols>
    <col min="1" max="1" width="8.7109375" style="1" customWidth="1"/>
    <col min="2" max="2" width="11.42578125" style="1"/>
    <col min="3" max="6" width="15.7109375" style="1" customWidth="1"/>
    <col min="7" max="7" width="25.7109375" style="1" customWidth="1"/>
    <col min="8" max="12" width="15.7109375" style="1" customWidth="1"/>
    <col min="13" max="14" width="11.42578125" style="1"/>
    <col min="15" max="15" width="8.7109375" style="1" customWidth="1"/>
    <col min="16" max="16384" width="11.42578125" style="1"/>
  </cols>
  <sheetData>
    <row r="1" spans="1:15" s="11" customFormat="1" ht="14.25" thickBot="1" x14ac:dyDescent="0.3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s="11" customFormat="1" ht="13.5" x14ac:dyDescent="0.25">
      <c r="A2" s="6"/>
      <c r="B2" s="56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8"/>
      <c r="O2" s="6"/>
    </row>
    <row r="3" spans="1:15" s="11" customFormat="1" ht="13.5" x14ac:dyDescent="0.25">
      <c r="A3" s="6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10"/>
      <c r="O3" s="6"/>
    </row>
    <row r="4" spans="1:15" s="11" customFormat="1" ht="13.5" x14ac:dyDescent="0.25">
      <c r="A4" s="6"/>
      <c r="B4" s="7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10"/>
      <c r="O4" s="6"/>
    </row>
    <row r="5" spans="1:15" s="11" customFormat="1" ht="13.5" x14ac:dyDescent="0.25">
      <c r="A5" s="6"/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10"/>
      <c r="O5" s="6"/>
    </row>
    <row r="6" spans="1:15" s="11" customFormat="1" ht="13.5" x14ac:dyDescent="0.25">
      <c r="A6" s="6"/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10"/>
      <c r="O6" s="6"/>
    </row>
    <row r="7" spans="1:15" s="11" customFormat="1" ht="13.5" x14ac:dyDescent="0.25">
      <c r="A7" s="6"/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10"/>
      <c r="O7" s="6"/>
    </row>
    <row r="8" spans="1:15" s="11" customFormat="1" ht="13.5" x14ac:dyDescent="0.25">
      <c r="A8" s="6"/>
      <c r="B8" s="7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0"/>
      <c r="O8" s="6"/>
    </row>
    <row r="9" spans="1:15" s="11" customFormat="1" ht="13.5" x14ac:dyDescent="0.25">
      <c r="A9" s="6"/>
      <c r="B9" s="7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10"/>
      <c r="O9" s="6"/>
    </row>
    <row r="10" spans="1:15" s="11" customFormat="1" ht="13.5" x14ac:dyDescent="0.25">
      <c r="A10" s="6"/>
      <c r="B10" s="7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10"/>
      <c r="O10" s="6"/>
    </row>
    <row r="11" spans="1:15" s="11" customFormat="1" ht="14.25" thickBot="1" x14ac:dyDescent="0.3">
      <c r="A11" s="6"/>
      <c r="B11" s="59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1"/>
      <c r="O11" s="6"/>
    </row>
    <row r="12" spans="1:15" s="11" customFormat="1" ht="14.25" thickBot="1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pans="1:15" s="11" customFormat="1" ht="50.25" customHeight="1" x14ac:dyDescent="0.25">
      <c r="A13" s="6"/>
      <c r="B13" s="140" t="s">
        <v>34</v>
      </c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2"/>
      <c r="O13" s="6"/>
    </row>
    <row r="14" spans="1:15" s="11" customFormat="1" ht="43.5" customHeight="1" thickBot="1" x14ac:dyDescent="0.3">
      <c r="A14" s="6"/>
      <c r="B14" s="143" t="s">
        <v>40</v>
      </c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5"/>
      <c r="O14" s="6"/>
    </row>
    <row r="15" spans="1:15" s="11" customFormat="1" ht="13.5" x14ac:dyDescent="0.25">
      <c r="A15" s="6"/>
      <c r="B15" s="56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8"/>
      <c r="O15" s="6"/>
    </row>
    <row r="16" spans="1:15" s="11" customFormat="1" ht="13.5" x14ac:dyDescent="0.25">
      <c r="A16" s="6"/>
      <c r="B16" s="7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10"/>
      <c r="O16" s="6"/>
    </row>
    <row r="17" spans="1:15" s="11" customFormat="1" ht="13.5" x14ac:dyDescent="0.25">
      <c r="A17" s="6"/>
      <c r="B17" s="7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10"/>
      <c r="O17" s="6"/>
    </row>
    <row r="18" spans="1:15" s="11" customFormat="1" ht="13.5" x14ac:dyDescent="0.25">
      <c r="A18" s="6"/>
      <c r="B18" s="7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10"/>
      <c r="O18" s="6"/>
    </row>
    <row r="19" spans="1:15" s="11" customFormat="1" ht="14.25" thickBot="1" x14ac:dyDescent="0.3">
      <c r="A19" s="6"/>
      <c r="B19" s="7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10"/>
      <c r="O19" s="6"/>
    </row>
    <row r="20" spans="1:15" s="11" customFormat="1" ht="20.100000000000001" customHeight="1" thickBot="1" x14ac:dyDescent="0.3">
      <c r="A20" s="6"/>
      <c r="B20" s="7"/>
      <c r="C20" s="128" t="s">
        <v>0</v>
      </c>
      <c r="D20" s="129"/>
      <c r="E20" s="129"/>
      <c r="F20" s="130"/>
      <c r="G20" s="62"/>
      <c r="H20" s="128" t="s">
        <v>33</v>
      </c>
      <c r="I20" s="129"/>
      <c r="J20" s="129"/>
      <c r="K20" s="129"/>
      <c r="L20" s="130"/>
      <c r="M20" s="62"/>
      <c r="N20" s="10"/>
      <c r="O20" s="6"/>
    </row>
    <row r="21" spans="1:15" s="69" customFormat="1" ht="20.100000000000001" customHeight="1" thickBot="1" x14ac:dyDescent="0.3">
      <c r="A21" s="63"/>
      <c r="B21" s="64"/>
      <c r="C21" s="65" t="s">
        <v>29</v>
      </c>
      <c r="D21" s="66" t="s">
        <v>1</v>
      </c>
      <c r="E21" s="67" t="s">
        <v>2</v>
      </c>
      <c r="F21" s="65" t="s">
        <v>3</v>
      </c>
      <c r="G21" s="68"/>
      <c r="H21" s="67" t="s">
        <v>4</v>
      </c>
      <c r="I21" s="67" t="s">
        <v>5</v>
      </c>
      <c r="J21" s="65" t="s">
        <v>6</v>
      </c>
      <c r="K21" s="65" t="s">
        <v>7</v>
      </c>
      <c r="L21" s="65" t="s">
        <v>3</v>
      </c>
      <c r="M21" s="68"/>
      <c r="N21" s="10"/>
      <c r="O21" s="63"/>
    </row>
    <row r="22" spans="1:15" s="11" customFormat="1" ht="20.100000000000001" customHeight="1" thickBot="1" x14ac:dyDescent="0.3">
      <c r="A22" s="6"/>
      <c r="B22" s="7"/>
      <c r="C22" s="70">
        <v>1</v>
      </c>
      <c r="D22" s="71">
        <v>0</v>
      </c>
      <c r="E22" s="71">
        <v>0</v>
      </c>
      <c r="F22" s="16">
        <f>SUM(C22:E22)</f>
        <v>1</v>
      </c>
      <c r="G22" s="14"/>
      <c r="H22" s="70">
        <v>1</v>
      </c>
      <c r="I22" s="70">
        <v>0</v>
      </c>
      <c r="J22" s="70">
        <v>0</v>
      </c>
      <c r="K22" s="70">
        <v>0</v>
      </c>
      <c r="L22" s="16">
        <f>SUM(H22:K22)</f>
        <v>1</v>
      </c>
      <c r="M22" s="8"/>
      <c r="N22" s="10"/>
      <c r="O22" s="6"/>
    </row>
    <row r="23" spans="1:15" s="11" customFormat="1" ht="20.100000000000001" customHeight="1" thickBot="1" x14ac:dyDescent="0.3">
      <c r="A23" s="6"/>
      <c r="B23" s="7"/>
      <c r="C23" s="72">
        <f>C22/F22</f>
        <v>1</v>
      </c>
      <c r="D23" s="72">
        <f>D22/F22</f>
        <v>0</v>
      </c>
      <c r="E23" s="72">
        <f>E22/F22</f>
        <v>0</v>
      </c>
      <c r="F23" s="31">
        <f>SUM(C23:E23)</f>
        <v>1</v>
      </c>
      <c r="G23" s="14"/>
      <c r="H23" s="73">
        <f>H22/L22</f>
        <v>1</v>
      </c>
      <c r="I23" s="73">
        <f>I22/L22</f>
        <v>0</v>
      </c>
      <c r="J23" s="73">
        <f>J22/L22</f>
        <v>0</v>
      </c>
      <c r="K23" s="73">
        <f>K22/L22</f>
        <v>0</v>
      </c>
      <c r="L23" s="73">
        <f>SUM(H23:K23)</f>
        <v>1</v>
      </c>
      <c r="M23" s="8"/>
      <c r="N23" s="10"/>
      <c r="O23" s="6"/>
    </row>
    <row r="24" spans="1:15" s="11" customFormat="1" ht="13.5" x14ac:dyDescent="0.25">
      <c r="A24" s="6"/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10"/>
      <c r="O24" s="6"/>
    </row>
    <row r="25" spans="1:15" s="11" customFormat="1" ht="13.5" x14ac:dyDescent="0.25">
      <c r="A25" s="6"/>
      <c r="B25" s="7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10"/>
      <c r="O25" s="6"/>
    </row>
    <row r="26" spans="1:15" s="11" customFormat="1" ht="13.5" x14ac:dyDescent="0.25">
      <c r="A26" s="6"/>
      <c r="B26" s="7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10"/>
      <c r="O26" s="6"/>
    </row>
    <row r="27" spans="1:15" s="11" customFormat="1" ht="13.5" x14ac:dyDescent="0.25">
      <c r="A27" s="6"/>
      <c r="B27" s="7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10"/>
      <c r="O27" s="6"/>
    </row>
    <row r="28" spans="1:15" s="11" customFormat="1" ht="13.5" x14ac:dyDescent="0.25">
      <c r="A28" s="6"/>
      <c r="B28" s="7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10"/>
      <c r="O28" s="6"/>
    </row>
    <row r="29" spans="1:15" s="11" customFormat="1" ht="13.5" x14ac:dyDescent="0.25">
      <c r="A29" s="6"/>
      <c r="B29" s="7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10"/>
      <c r="O29" s="6"/>
    </row>
    <row r="30" spans="1:15" s="11" customFormat="1" ht="13.5" x14ac:dyDescent="0.25">
      <c r="A30" s="6"/>
      <c r="B30" s="7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10"/>
      <c r="O30" s="6"/>
    </row>
    <row r="31" spans="1:15" s="11" customFormat="1" ht="13.5" x14ac:dyDescent="0.25">
      <c r="A31" s="6"/>
      <c r="B31" s="7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10"/>
      <c r="O31" s="6"/>
    </row>
    <row r="32" spans="1:15" s="11" customFormat="1" ht="13.5" x14ac:dyDescent="0.25">
      <c r="A32" s="6"/>
      <c r="B32" s="7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10"/>
      <c r="O32" s="6"/>
    </row>
    <row r="33" spans="1:15" s="11" customFormat="1" ht="13.5" x14ac:dyDescent="0.25">
      <c r="A33" s="6"/>
      <c r="B33" s="7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10"/>
      <c r="O33" s="6"/>
    </row>
    <row r="34" spans="1:15" s="11" customFormat="1" ht="13.5" x14ac:dyDescent="0.25">
      <c r="A34" s="6"/>
      <c r="B34" s="7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10"/>
      <c r="O34" s="6"/>
    </row>
    <row r="35" spans="1:15" s="11" customFormat="1" ht="13.5" x14ac:dyDescent="0.25">
      <c r="A35" s="6"/>
      <c r="B35" s="7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10"/>
      <c r="O35" s="6"/>
    </row>
    <row r="36" spans="1:15" s="11" customFormat="1" ht="13.5" x14ac:dyDescent="0.25">
      <c r="A36" s="6"/>
      <c r="B36" s="7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10"/>
      <c r="O36" s="6"/>
    </row>
    <row r="37" spans="1:15" s="11" customFormat="1" ht="13.5" x14ac:dyDescent="0.25">
      <c r="A37" s="6"/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10"/>
      <c r="O37" s="6"/>
    </row>
    <row r="38" spans="1:15" s="11" customFormat="1" ht="13.5" x14ac:dyDescent="0.25">
      <c r="A38" s="6"/>
      <c r="B38" s="7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0"/>
      <c r="O38" s="6"/>
    </row>
    <row r="39" spans="1:15" s="11" customFormat="1" ht="13.5" x14ac:dyDescent="0.25">
      <c r="A39" s="6"/>
      <c r="B39" s="7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0"/>
      <c r="O39" s="6"/>
    </row>
    <row r="40" spans="1:15" s="11" customFormat="1" ht="13.5" x14ac:dyDescent="0.25">
      <c r="A40" s="6"/>
      <c r="B40" s="7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10"/>
      <c r="O40" s="6"/>
    </row>
    <row r="41" spans="1:15" s="11" customFormat="1" ht="13.5" x14ac:dyDescent="0.25">
      <c r="A41" s="6"/>
      <c r="B41" s="7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10"/>
      <c r="O41" s="6"/>
    </row>
    <row r="42" spans="1:15" s="11" customFormat="1" ht="14.25" thickBot="1" x14ac:dyDescent="0.3">
      <c r="A42" s="6"/>
      <c r="B42" s="7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10"/>
      <c r="O42" s="6"/>
    </row>
    <row r="43" spans="1:15" s="11" customFormat="1" ht="20.100000000000001" customHeight="1" thickBot="1" x14ac:dyDescent="0.3">
      <c r="A43" s="6"/>
      <c r="B43" s="7"/>
      <c r="C43" s="8"/>
      <c r="D43" s="146" t="s">
        <v>8</v>
      </c>
      <c r="E43" s="147"/>
      <c r="F43" s="147"/>
      <c r="G43" s="147"/>
      <c r="H43" s="147"/>
      <c r="I43" s="147"/>
      <c r="J43" s="147"/>
      <c r="K43" s="148"/>
      <c r="L43" s="62"/>
      <c r="M43" s="62"/>
      <c r="N43" s="10"/>
      <c r="O43" s="6"/>
    </row>
    <row r="44" spans="1:15" s="11" customFormat="1" ht="20.100000000000001" customHeight="1" thickBot="1" x14ac:dyDescent="0.3">
      <c r="A44" s="6"/>
      <c r="B44" s="7"/>
      <c r="C44" s="8"/>
      <c r="D44" s="5">
        <v>1</v>
      </c>
      <c r="E44" s="116" t="str">
        <f>+'[1]ACUM-MAYO'!A61</f>
        <v>SE TIENE POR NO PRESENTADA ( NO CUMPLIÓ PREVENCIÓN)</v>
      </c>
      <c r="F44" s="117"/>
      <c r="G44" s="117"/>
      <c r="H44" s="117"/>
      <c r="I44" s="118"/>
      <c r="J44" s="5">
        <v>0</v>
      </c>
      <c r="K44" s="45">
        <f>+J44/J61</f>
        <v>0</v>
      </c>
      <c r="L44" s="8"/>
      <c r="M44" s="74"/>
      <c r="N44" s="10"/>
      <c r="O44" s="6"/>
    </row>
    <row r="45" spans="1:15" s="11" customFormat="1" ht="20.100000000000001" customHeight="1" thickBot="1" x14ac:dyDescent="0.3">
      <c r="A45" s="6"/>
      <c r="B45" s="7"/>
      <c r="C45" s="8"/>
      <c r="D45" s="5">
        <v>2</v>
      </c>
      <c r="E45" s="116" t="str">
        <f>+'[1]ACUM-MAYO'!A62</f>
        <v>NO CUMPLIO CON LOS EXTREMOS DEL ARTÍCULO 79 (REQUISITOS)</v>
      </c>
      <c r="F45" s="117"/>
      <c r="G45" s="117"/>
      <c r="H45" s="117"/>
      <c r="I45" s="118"/>
      <c r="J45" s="5">
        <v>0</v>
      </c>
      <c r="K45" s="45">
        <f>+J45/J61</f>
        <v>0</v>
      </c>
      <c r="L45" s="8"/>
      <c r="M45" s="74"/>
      <c r="N45" s="10"/>
      <c r="O45" s="6"/>
    </row>
    <row r="46" spans="1:15" s="11" customFormat="1" ht="20.100000000000001" customHeight="1" thickBot="1" x14ac:dyDescent="0.3">
      <c r="A46" s="6"/>
      <c r="B46" s="7"/>
      <c r="C46" s="8"/>
      <c r="D46" s="5">
        <v>3</v>
      </c>
      <c r="E46" s="116" t="str">
        <f>+'[1]ACUM-MAYO'!A63</f>
        <v xml:space="preserve">INCOMPETENCIA </v>
      </c>
      <c r="F46" s="117"/>
      <c r="G46" s="117"/>
      <c r="H46" s="117"/>
      <c r="I46" s="118"/>
      <c r="J46" s="5">
        <v>0</v>
      </c>
      <c r="K46" s="45">
        <f>+J46/J61</f>
        <v>0</v>
      </c>
      <c r="L46" s="8"/>
      <c r="M46" s="74"/>
      <c r="N46" s="10"/>
      <c r="O46" s="6"/>
    </row>
    <row r="47" spans="1:15" s="11" customFormat="1" ht="20.100000000000001" customHeight="1" thickBot="1" x14ac:dyDescent="0.3">
      <c r="A47" s="6"/>
      <c r="B47" s="7"/>
      <c r="C47" s="8"/>
      <c r="D47" s="5">
        <v>4</v>
      </c>
      <c r="E47" s="116" t="str">
        <f>+'[1]ACUM-MAYO'!A64</f>
        <v>NEGATIVA POR INEXISTENCIA</v>
      </c>
      <c r="F47" s="117"/>
      <c r="G47" s="117"/>
      <c r="H47" s="117"/>
      <c r="I47" s="118"/>
      <c r="J47" s="5">
        <v>0</v>
      </c>
      <c r="K47" s="45">
        <f>+J47/J61</f>
        <v>0</v>
      </c>
      <c r="L47" s="8"/>
      <c r="M47" s="74"/>
      <c r="N47" s="10"/>
      <c r="O47" s="6"/>
    </row>
    <row r="48" spans="1:15" s="11" customFormat="1" ht="20.100000000000001" customHeight="1" thickBot="1" x14ac:dyDescent="0.3">
      <c r="A48" s="6"/>
      <c r="B48" s="7"/>
      <c r="C48" s="8"/>
      <c r="D48" s="5">
        <v>5</v>
      </c>
      <c r="E48" s="116" t="str">
        <f>+'[1]ACUM-MAYO'!A65</f>
        <v>NEGATIVA CONFIDENCIAL E INEXISTENTE</v>
      </c>
      <c r="F48" s="117"/>
      <c r="G48" s="117"/>
      <c r="H48" s="117"/>
      <c r="I48" s="118"/>
      <c r="J48" s="5">
        <v>0</v>
      </c>
      <c r="K48" s="45">
        <f>+J48/J61</f>
        <v>0</v>
      </c>
      <c r="L48" s="8"/>
      <c r="M48" s="74"/>
      <c r="N48" s="10"/>
      <c r="O48" s="6"/>
    </row>
    <row r="49" spans="1:15" s="11" customFormat="1" ht="20.100000000000001" customHeight="1" thickBot="1" x14ac:dyDescent="0.3">
      <c r="A49" s="6"/>
      <c r="B49" s="7"/>
      <c r="C49" s="8"/>
      <c r="D49" s="5">
        <v>6</v>
      </c>
      <c r="E49" s="116" t="str">
        <f>+'[1]ACUM-MAYO'!A66</f>
        <v>AFIRMATIVO</v>
      </c>
      <c r="F49" s="117"/>
      <c r="G49" s="117"/>
      <c r="H49" s="117"/>
      <c r="I49" s="118"/>
      <c r="J49" s="5">
        <v>1</v>
      </c>
      <c r="K49" s="45">
        <f>+J49/J61</f>
        <v>1</v>
      </c>
      <c r="L49" s="8"/>
      <c r="M49" s="74"/>
      <c r="N49" s="10"/>
      <c r="O49" s="6"/>
    </row>
    <row r="50" spans="1:15" s="11" customFormat="1" ht="20.100000000000001" customHeight="1" thickBot="1" x14ac:dyDescent="0.3">
      <c r="A50" s="6"/>
      <c r="B50" s="7"/>
      <c r="C50" s="8"/>
      <c r="D50" s="5">
        <v>7</v>
      </c>
      <c r="E50" s="116" t="str">
        <f>+'[1]ACUM-MAYO'!A67</f>
        <v xml:space="preserve">AFIRMATIVO PARCIAL POR CONFIDENCIALIDAD </v>
      </c>
      <c r="F50" s="117"/>
      <c r="G50" s="117"/>
      <c r="H50" s="117"/>
      <c r="I50" s="118"/>
      <c r="J50" s="5">
        <v>0</v>
      </c>
      <c r="K50" s="45">
        <f>+J50/J61</f>
        <v>0</v>
      </c>
      <c r="L50" s="8"/>
      <c r="M50" s="74"/>
      <c r="N50" s="10"/>
      <c r="O50" s="6"/>
    </row>
    <row r="51" spans="1:15" s="11" customFormat="1" ht="20.100000000000001" customHeight="1" thickBot="1" x14ac:dyDescent="0.3">
      <c r="A51" s="6"/>
      <c r="B51" s="7"/>
      <c r="C51" s="8"/>
      <c r="D51" s="5">
        <v>8</v>
      </c>
      <c r="E51" s="116" t="str">
        <f>+'[1]ACUM-MAYO'!A68</f>
        <v>NEGATIVA POR CONFIDENCIALIDAD Y RESERVADA</v>
      </c>
      <c r="F51" s="117"/>
      <c r="G51" s="117"/>
      <c r="H51" s="117"/>
      <c r="I51" s="118"/>
      <c r="J51" s="5">
        <v>0</v>
      </c>
      <c r="K51" s="45">
        <f>+J51/J61</f>
        <v>0</v>
      </c>
      <c r="L51" s="8"/>
      <c r="M51" s="74"/>
      <c r="N51" s="10"/>
      <c r="O51" s="6"/>
    </row>
    <row r="52" spans="1:15" s="11" customFormat="1" ht="20.100000000000001" customHeight="1" thickBot="1" x14ac:dyDescent="0.3">
      <c r="A52" s="6"/>
      <c r="B52" s="7"/>
      <c r="C52" s="8"/>
      <c r="D52" s="5">
        <v>9</v>
      </c>
      <c r="E52" s="116" t="str">
        <f>+'[1]ACUM-MAYO'!A69</f>
        <v>AFIRMATIVO PARCIAL POR CONFIDENCIALIDAD E INEXISTENCIA</v>
      </c>
      <c r="F52" s="117"/>
      <c r="G52" s="117"/>
      <c r="H52" s="117"/>
      <c r="I52" s="118"/>
      <c r="J52" s="5">
        <v>0</v>
      </c>
      <c r="K52" s="45">
        <f>+J52/J61</f>
        <v>0</v>
      </c>
      <c r="L52" s="8"/>
      <c r="M52" s="74"/>
      <c r="N52" s="10"/>
      <c r="O52" s="6"/>
    </row>
    <row r="53" spans="1:15" s="11" customFormat="1" ht="20.100000000000001" customHeight="1" thickBot="1" x14ac:dyDescent="0.3">
      <c r="A53" s="6"/>
      <c r="B53" s="7"/>
      <c r="C53" s="8"/>
      <c r="D53" s="5">
        <v>10</v>
      </c>
      <c r="E53" s="116" t="str">
        <f>+'[1]ACUM-MAYO'!A70</f>
        <v>AFIRMATIVO PARCIAL POR CONFIDENCIALIDAD, RESERVA E INEXISTENCIA</v>
      </c>
      <c r="F53" s="117"/>
      <c r="G53" s="117"/>
      <c r="H53" s="117"/>
      <c r="I53" s="118"/>
      <c r="J53" s="5">
        <v>0</v>
      </c>
      <c r="K53" s="45">
        <f>+J53/J61</f>
        <v>0</v>
      </c>
      <c r="L53" s="8"/>
      <c r="M53" s="74"/>
      <c r="N53" s="10"/>
      <c r="O53" s="6"/>
    </row>
    <row r="54" spans="1:15" s="11" customFormat="1" ht="20.100000000000001" customHeight="1" thickBot="1" x14ac:dyDescent="0.3">
      <c r="A54" s="6"/>
      <c r="B54" s="7"/>
      <c r="C54" s="8"/>
      <c r="D54" s="5">
        <v>11</v>
      </c>
      <c r="E54" s="116" t="str">
        <f>+'[1]ACUM-MAYO'!A71</f>
        <v>AFIRMATIVO PARCIAL POR INEXISTENCIA</v>
      </c>
      <c r="F54" s="117"/>
      <c r="G54" s="117"/>
      <c r="H54" s="117"/>
      <c r="I54" s="118"/>
      <c r="J54" s="5">
        <v>0</v>
      </c>
      <c r="K54" s="45">
        <f>+J54/J61</f>
        <v>0</v>
      </c>
      <c r="L54" s="8"/>
      <c r="M54" s="74"/>
      <c r="N54" s="10"/>
      <c r="O54" s="6"/>
    </row>
    <row r="55" spans="1:15" s="11" customFormat="1" ht="20.100000000000001" customHeight="1" thickBot="1" x14ac:dyDescent="0.3">
      <c r="A55" s="6"/>
      <c r="B55" s="7"/>
      <c r="C55" s="8"/>
      <c r="D55" s="5">
        <v>12</v>
      </c>
      <c r="E55" s="116" t="str">
        <f>+'[1]ACUM-MAYO'!A72</f>
        <v>AFIRMATIVO PARCIAL POR RESERVA</v>
      </c>
      <c r="F55" s="117"/>
      <c r="G55" s="117"/>
      <c r="H55" s="117"/>
      <c r="I55" s="118"/>
      <c r="J55" s="5">
        <v>0</v>
      </c>
      <c r="K55" s="45">
        <f>+J55/J61</f>
        <v>0</v>
      </c>
      <c r="L55" s="8"/>
      <c r="M55" s="74"/>
      <c r="N55" s="10"/>
      <c r="O55" s="6"/>
    </row>
    <row r="56" spans="1:15" s="11" customFormat="1" ht="20.100000000000001" customHeight="1" thickBot="1" x14ac:dyDescent="0.3">
      <c r="A56" s="6"/>
      <c r="B56" s="7"/>
      <c r="C56" s="8"/>
      <c r="D56" s="5">
        <v>13</v>
      </c>
      <c r="E56" s="116" t="str">
        <f>+'[1]ACUM-MAYO'!A73</f>
        <v>AFIRMATIVO PARCIAL POR RESERVA Y CONFIDENCIALIDAD</v>
      </c>
      <c r="F56" s="117"/>
      <c r="G56" s="117"/>
      <c r="H56" s="117"/>
      <c r="I56" s="118"/>
      <c r="J56" s="5">
        <v>0</v>
      </c>
      <c r="K56" s="45">
        <f>+J56/J61</f>
        <v>0</v>
      </c>
      <c r="L56" s="8"/>
      <c r="M56" s="74"/>
      <c r="N56" s="10"/>
      <c r="O56" s="6"/>
    </row>
    <row r="57" spans="1:15" s="11" customFormat="1" ht="20.100000000000001" customHeight="1" thickBot="1" x14ac:dyDescent="0.3">
      <c r="A57" s="6"/>
      <c r="B57" s="7"/>
      <c r="C57" s="8"/>
      <c r="D57" s="5">
        <v>14</v>
      </c>
      <c r="E57" s="116" t="str">
        <f>+'[1]ACUM-MAYO'!A74</f>
        <v>AFIRMATIVO PARCIAL POR RESERVA E INEXISTENCIA</v>
      </c>
      <c r="F57" s="117"/>
      <c r="G57" s="117"/>
      <c r="H57" s="117"/>
      <c r="I57" s="118"/>
      <c r="J57" s="5">
        <v>0</v>
      </c>
      <c r="K57" s="45">
        <f>+J57/J61</f>
        <v>0</v>
      </c>
      <c r="L57" s="8"/>
      <c r="M57" s="74"/>
      <c r="N57" s="10"/>
      <c r="O57" s="6"/>
    </row>
    <row r="58" spans="1:15" s="11" customFormat="1" ht="20.100000000000001" customHeight="1" thickBot="1" x14ac:dyDescent="0.3">
      <c r="A58" s="6"/>
      <c r="B58" s="7"/>
      <c r="C58" s="8"/>
      <c r="D58" s="5">
        <v>15</v>
      </c>
      <c r="E58" s="116" t="str">
        <f>+'[1]ACUM-MAYO'!A75</f>
        <v>NEGATIVA  POR RESERVA</v>
      </c>
      <c r="F58" s="117"/>
      <c r="G58" s="117"/>
      <c r="H58" s="117"/>
      <c r="I58" s="118"/>
      <c r="J58" s="5">
        <v>0</v>
      </c>
      <c r="K58" s="45">
        <f>+J58/J61</f>
        <v>0</v>
      </c>
      <c r="L58" s="8"/>
      <c r="M58" s="74"/>
      <c r="N58" s="10"/>
      <c r="O58" s="6"/>
    </row>
    <row r="59" spans="1:15" s="11" customFormat="1" ht="20.100000000000001" customHeight="1" thickBot="1" x14ac:dyDescent="0.3">
      <c r="A59" s="6"/>
      <c r="B59" s="7"/>
      <c r="C59" s="8"/>
      <c r="D59" s="5">
        <v>16</v>
      </c>
      <c r="E59" s="116" t="str">
        <f>+'[1]ACUM-MAYO'!A76</f>
        <v>PREVENCIÓN ENTRAMITE</v>
      </c>
      <c r="F59" s="117"/>
      <c r="G59" s="117"/>
      <c r="H59" s="117"/>
      <c r="I59" s="118"/>
      <c r="J59" s="5">
        <v>0</v>
      </c>
      <c r="K59" s="45">
        <f>+J59/J61</f>
        <v>0</v>
      </c>
      <c r="L59" s="8"/>
      <c r="M59" s="74"/>
      <c r="N59" s="10"/>
      <c r="O59" s="6"/>
    </row>
    <row r="60" spans="1:15" s="11" customFormat="1" ht="14.25" thickBot="1" x14ac:dyDescent="0.3">
      <c r="A60" s="6"/>
      <c r="B60" s="7"/>
      <c r="C60" s="8"/>
      <c r="D60" s="14"/>
      <c r="E60" s="14"/>
      <c r="F60" s="14"/>
      <c r="G60" s="14"/>
      <c r="H60" s="14"/>
      <c r="I60" s="14"/>
      <c r="J60" s="14"/>
      <c r="K60" s="14"/>
      <c r="L60" s="8"/>
      <c r="M60" s="8"/>
      <c r="N60" s="10"/>
      <c r="O60" s="6"/>
    </row>
    <row r="61" spans="1:15" s="11" customFormat="1" ht="22.5" customHeight="1" thickBot="1" x14ac:dyDescent="0.3">
      <c r="A61" s="6"/>
      <c r="B61" s="7"/>
      <c r="C61" s="8"/>
      <c r="D61" s="14"/>
      <c r="E61" s="14"/>
      <c r="F61" s="14"/>
      <c r="G61" s="14"/>
      <c r="H61" s="14"/>
      <c r="I61" s="14"/>
      <c r="J61" s="75">
        <f>SUM(J44:J59)</f>
        <v>1</v>
      </c>
      <c r="K61" s="31">
        <f>SUM(K44:K60)</f>
        <v>1</v>
      </c>
      <c r="L61" s="76"/>
      <c r="M61" s="77"/>
      <c r="N61" s="10"/>
      <c r="O61" s="6"/>
    </row>
    <row r="62" spans="1:15" s="11" customFormat="1" ht="13.5" x14ac:dyDescent="0.25">
      <c r="A62" s="6"/>
      <c r="B62" s="7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10"/>
      <c r="O62" s="6"/>
    </row>
    <row r="63" spans="1:15" s="11" customFormat="1" ht="13.5" x14ac:dyDescent="0.25">
      <c r="A63" s="6"/>
      <c r="B63" s="7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10"/>
      <c r="O63" s="6"/>
    </row>
    <row r="64" spans="1:15" s="11" customFormat="1" ht="13.5" x14ac:dyDescent="0.25">
      <c r="A64" s="6"/>
      <c r="B64" s="7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10"/>
      <c r="O64" s="6"/>
    </row>
    <row r="65" spans="1:15" s="11" customFormat="1" ht="13.5" x14ac:dyDescent="0.25">
      <c r="A65" s="6"/>
      <c r="B65" s="7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10"/>
      <c r="O65" s="6"/>
    </row>
    <row r="66" spans="1:15" s="11" customFormat="1" ht="13.5" x14ac:dyDescent="0.25">
      <c r="A66" s="6"/>
      <c r="B66" s="7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10"/>
      <c r="O66" s="6"/>
    </row>
    <row r="67" spans="1:15" s="11" customFormat="1" ht="13.5" x14ac:dyDescent="0.25">
      <c r="A67" s="6"/>
      <c r="B67" s="7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10"/>
      <c r="O67" s="6"/>
    </row>
    <row r="68" spans="1:15" s="11" customFormat="1" ht="13.5" x14ac:dyDescent="0.25">
      <c r="A68" s="6"/>
      <c r="B68" s="7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10"/>
      <c r="O68" s="6"/>
    </row>
    <row r="69" spans="1:15" s="11" customFormat="1" ht="13.5" x14ac:dyDescent="0.25">
      <c r="A69" s="6"/>
      <c r="B69" s="7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10"/>
      <c r="O69" s="6"/>
    </row>
    <row r="70" spans="1:15" s="11" customFormat="1" ht="13.5" x14ac:dyDescent="0.25">
      <c r="A70" s="6"/>
      <c r="B70" s="7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10"/>
      <c r="O70" s="6"/>
    </row>
    <row r="71" spans="1:15" s="11" customFormat="1" ht="13.5" x14ac:dyDescent="0.25">
      <c r="A71" s="6"/>
      <c r="B71" s="7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10"/>
      <c r="O71" s="6"/>
    </row>
    <row r="72" spans="1:15" s="11" customFormat="1" ht="13.5" x14ac:dyDescent="0.25">
      <c r="A72" s="6"/>
      <c r="B72" s="7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10"/>
      <c r="O72" s="6"/>
    </row>
    <row r="73" spans="1:15" s="11" customFormat="1" ht="13.5" x14ac:dyDescent="0.25">
      <c r="A73" s="6"/>
      <c r="B73" s="7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10"/>
      <c r="O73" s="6"/>
    </row>
    <row r="74" spans="1:15" s="11" customFormat="1" ht="13.5" x14ac:dyDescent="0.25">
      <c r="A74" s="6"/>
      <c r="B74" s="7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10"/>
      <c r="O74" s="6"/>
    </row>
    <row r="75" spans="1:15" s="11" customFormat="1" ht="13.5" x14ac:dyDescent="0.25">
      <c r="A75" s="6"/>
      <c r="B75" s="7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10"/>
      <c r="O75" s="6"/>
    </row>
    <row r="76" spans="1:15" s="11" customFormat="1" ht="13.5" x14ac:dyDescent="0.25">
      <c r="A76" s="6"/>
      <c r="B76" s="7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10"/>
      <c r="O76" s="6"/>
    </row>
    <row r="77" spans="1:15" s="11" customFormat="1" ht="13.5" x14ac:dyDescent="0.25">
      <c r="A77" s="6"/>
      <c r="B77" s="7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10"/>
      <c r="O77" s="6"/>
    </row>
    <row r="78" spans="1:15" s="11" customFormat="1" ht="13.5" x14ac:dyDescent="0.25">
      <c r="A78" s="6"/>
      <c r="B78" s="7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10"/>
      <c r="O78" s="6"/>
    </row>
    <row r="79" spans="1:15" s="11" customFormat="1" ht="13.5" x14ac:dyDescent="0.25">
      <c r="A79" s="6"/>
      <c r="B79" s="7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10"/>
      <c r="O79" s="6"/>
    </row>
    <row r="80" spans="1:15" s="11" customFormat="1" ht="13.5" x14ac:dyDescent="0.25">
      <c r="A80" s="6"/>
      <c r="B80" s="7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10"/>
      <c r="O80" s="6"/>
    </row>
    <row r="81" spans="1:15" s="11" customFormat="1" ht="13.5" x14ac:dyDescent="0.25">
      <c r="A81" s="6"/>
      <c r="B81" s="7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10"/>
      <c r="O81" s="6"/>
    </row>
    <row r="82" spans="1:15" s="11" customFormat="1" ht="13.5" x14ac:dyDescent="0.25">
      <c r="A82" s="6"/>
      <c r="B82" s="7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10"/>
      <c r="O82" s="6"/>
    </row>
    <row r="83" spans="1:15" s="11" customFormat="1" ht="13.5" x14ac:dyDescent="0.25">
      <c r="A83" s="6"/>
      <c r="B83" s="7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10"/>
      <c r="O83" s="6"/>
    </row>
    <row r="84" spans="1:15" s="11" customFormat="1" ht="13.5" x14ac:dyDescent="0.25">
      <c r="A84" s="6"/>
      <c r="B84" s="7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10"/>
      <c r="O84" s="6"/>
    </row>
    <row r="85" spans="1:15" s="11" customFormat="1" ht="13.5" x14ac:dyDescent="0.25">
      <c r="A85" s="6"/>
      <c r="B85" s="7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10"/>
      <c r="O85" s="6"/>
    </row>
    <row r="86" spans="1:15" s="11" customFormat="1" ht="13.5" x14ac:dyDescent="0.25">
      <c r="A86" s="6"/>
      <c r="B86" s="7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10"/>
      <c r="O86" s="6"/>
    </row>
    <row r="87" spans="1:15" s="11" customFormat="1" ht="13.5" x14ac:dyDescent="0.25">
      <c r="A87" s="6"/>
      <c r="B87" s="7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10"/>
      <c r="O87" s="6"/>
    </row>
    <row r="88" spans="1:15" s="11" customFormat="1" ht="13.5" x14ac:dyDescent="0.25">
      <c r="A88" s="6"/>
      <c r="B88" s="7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10"/>
      <c r="O88" s="6"/>
    </row>
    <row r="89" spans="1:15" s="11" customFormat="1" ht="13.5" x14ac:dyDescent="0.25">
      <c r="A89" s="6"/>
      <c r="B89" s="7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10"/>
      <c r="O89" s="6"/>
    </row>
    <row r="90" spans="1:15" s="11" customFormat="1" ht="14.25" thickBot="1" x14ac:dyDescent="0.3">
      <c r="A90" s="6"/>
      <c r="B90" s="7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10"/>
      <c r="O90" s="6"/>
    </row>
    <row r="91" spans="1:15" s="11" customFormat="1" ht="20.100000000000001" customHeight="1" thickBot="1" x14ac:dyDescent="0.3">
      <c r="A91" s="6"/>
      <c r="B91" s="7"/>
      <c r="C91" s="8"/>
      <c r="D91" s="146" t="s">
        <v>9</v>
      </c>
      <c r="E91" s="147"/>
      <c r="F91" s="147"/>
      <c r="G91" s="147"/>
      <c r="H91" s="147"/>
      <c r="I91" s="147"/>
      <c r="J91" s="148"/>
      <c r="K91" s="111"/>
      <c r="L91" s="111"/>
      <c r="M91" s="8"/>
      <c r="N91" s="10"/>
      <c r="O91" s="6"/>
    </row>
    <row r="92" spans="1:15" s="11" customFormat="1" ht="20.100000000000001" customHeight="1" thickBot="1" x14ac:dyDescent="0.3">
      <c r="A92" s="6"/>
      <c r="B92" s="7"/>
      <c r="C92" s="8"/>
      <c r="D92" s="78">
        <v>1</v>
      </c>
      <c r="E92" s="79" t="s">
        <v>10</v>
      </c>
      <c r="F92" s="3"/>
      <c r="G92" s="3"/>
      <c r="H92" s="3"/>
      <c r="I92" s="70">
        <v>0</v>
      </c>
      <c r="J92" s="80">
        <f>+I92/I98</f>
        <v>0</v>
      </c>
      <c r="K92" s="81"/>
      <c r="L92" s="81"/>
      <c r="M92" s="8"/>
      <c r="N92" s="10"/>
      <c r="O92" s="6"/>
    </row>
    <row r="93" spans="1:15" s="11" customFormat="1" ht="20.100000000000001" customHeight="1" thickBot="1" x14ac:dyDescent="0.3">
      <c r="A93" s="6"/>
      <c r="B93" s="7"/>
      <c r="C93" s="8"/>
      <c r="D93" s="78">
        <v>2</v>
      </c>
      <c r="E93" s="82" t="s">
        <v>30</v>
      </c>
      <c r="F93" s="83"/>
      <c r="G93" s="3"/>
      <c r="H93" s="3"/>
      <c r="I93" s="4">
        <v>1</v>
      </c>
      <c r="J93" s="80">
        <f>+I93/I98</f>
        <v>1</v>
      </c>
      <c r="K93" s="81"/>
      <c r="L93" s="81"/>
      <c r="M93" s="8"/>
      <c r="N93" s="10"/>
      <c r="O93" s="6"/>
    </row>
    <row r="94" spans="1:15" s="11" customFormat="1" ht="35.25" customHeight="1" thickBot="1" x14ac:dyDescent="0.3">
      <c r="A94" s="6"/>
      <c r="B94" s="7"/>
      <c r="C94" s="8"/>
      <c r="D94" s="78">
        <v>3</v>
      </c>
      <c r="E94" s="149" t="s">
        <v>11</v>
      </c>
      <c r="F94" s="150"/>
      <c r="G94" s="150"/>
      <c r="H94" s="151"/>
      <c r="I94" s="4">
        <v>0</v>
      </c>
      <c r="J94" s="80">
        <f>+I94/I98</f>
        <v>0</v>
      </c>
      <c r="K94" s="81"/>
      <c r="L94" s="81"/>
      <c r="M94" s="8"/>
      <c r="N94" s="10"/>
      <c r="O94" s="6"/>
    </row>
    <row r="95" spans="1:15" s="11" customFormat="1" ht="20.100000000000001" customHeight="1" thickBot="1" x14ac:dyDescent="0.3">
      <c r="A95" s="6"/>
      <c r="B95" s="7"/>
      <c r="C95" s="8"/>
      <c r="D95" s="78">
        <v>4</v>
      </c>
      <c r="E95" s="82" t="s">
        <v>12</v>
      </c>
      <c r="F95" s="83"/>
      <c r="G95" s="3"/>
      <c r="H95" s="3"/>
      <c r="I95" s="4">
        <v>0</v>
      </c>
      <c r="J95" s="80">
        <f>+I95/I98</f>
        <v>0</v>
      </c>
      <c r="K95" s="81"/>
      <c r="L95" s="81"/>
      <c r="M95" s="8"/>
      <c r="N95" s="10"/>
      <c r="O95" s="6"/>
    </row>
    <row r="96" spans="1:15" s="11" customFormat="1" ht="20.100000000000001" customHeight="1" thickBot="1" x14ac:dyDescent="0.3">
      <c r="A96" s="6"/>
      <c r="B96" s="7"/>
      <c r="C96" s="8"/>
      <c r="D96" s="84">
        <v>5</v>
      </c>
      <c r="E96" s="82" t="s">
        <v>13</v>
      </c>
      <c r="F96" s="83"/>
      <c r="G96" s="3"/>
      <c r="H96" s="3"/>
      <c r="I96" s="70">
        <v>0</v>
      </c>
      <c r="J96" s="85">
        <f>+I96/I98</f>
        <v>0</v>
      </c>
      <c r="K96" s="81"/>
      <c r="L96" s="81"/>
      <c r="M96" s="8"/>
      <c r="N96" s="10"/>
      <c r="O96" s="6"/>
    </row>
    <row r="97" spans="1:15" s="11" customFormat="1" ht="20.100000000000001" customHeight="1" thickBot="1" x14ac:dyDescent="0.3">
      <c r="A97" s="6"/>
      <c r="B97" s="7"/>
      <c r="C97" s="8"/>
      <c r="D97" s="86"/>
      <c r="E97" s="8"/>
      <c r="F97" s="8"/>
      <c r="G97" s="87"/>
      <c r="H97" s="8"/>
      <c r="I97" s="8"/>
      <c r="J97" s="8"/>
      <c r="K97" s="8"/>
      <c r="L97" s="8"/>
      <c r="M97" s="8"/>
      <c r="N97" s="10"/>
      <c r="O97" s="6"/>
    </row>
    <row r="98" spans="1:15" s="11" customFormat="1" ht="20.100000000000001" customHeight="1" thickBot="1" x14ac:dyDescent="0.3">
      <c r="A98" s="6"/>
      <c r="B98" s="7"/>
      <c r="C98" s="8"/>
      <c r="D98" s="8"/>
      <c r="E98" s="8"/>
      <c r="F98" s="8"/>
      <c r="G98" s="88"/>
      <c r="H98" s="89" t="s">
        <v>3</v>
      </c>
      <c r="I98" s="16">
        <f>SUM(I92:I97)</f>
        <v>1</v>
      </c>
      <c r="J98" s="31">
        <f>SUM(J92:J97)</f>
        <v>1</v>
      </c>
      <c r="K98" s="90"/>
      <c r="L98" s="90"/>
      <c r="M98" s="8"/>
      <c r="N98" s="10"/>
      <c r="O98" s="6"/>
    </row>
    <row r="99" spans="1:15" s="11" customFormat="1" ht="13.5" x14ac:dyDescent="0.25">
      <c r="A99" s="6"/>
      <c r="B99" s="7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91"/>
      <c r="O99" s="6"/>
    </row>
    <row r="100" spans="1:15" s="11" customFormat="1" ht="13.5" x14ac:dyDescent="0.25">
      <c r="A100" s="6"/>
      <c r="B100" s="7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10"/>
      <c r="O100" s="6"/>
    </row>
    <row r="101" spans="1:15" s="11" customFormat="1" ht="13.5" x14ac:dyDescent="0.25">
      <c r="A101" s="6"/>
      <c r="B101" s="7"/>
      <c r="C101" s="8"/>
      <c r="D101" s="152"/>
      <c r="E101" s="152"/>
      <c r="F101" s="152"/>
      <c r="G101" s="152"/>
      <c r="H101" s="152"/>
      <c r="I101" s="152"/>
      <c r="J101" s="152"/>
      <c r="K101" s="111"/>
      <c r="L101" s="111"/>
      <c r="M101" s="8"/>
      <c r="N101" s="10"/>
      <c r="O101" s="6"/>
    </row>
    <row r="102" spans="1:15" s="11" customFormat="1" ht="13.5" x14ac:dyDescent="0.25">
      <c r="A102" s="6"/>
      <c r="B102" s="7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10"/>
      <c r="O102" s="6"/>
    </row>
    <row r="103" spans="1:15" s="11" customFormat="1" ht="13.5" x14ac:dyDescent="0.25">
      <c r="A103" s="6"/>
      <c r="B103" s="7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10"/>
      <c r="O103" s="6"/>
    </row>
    <row r="104" spans="1:15" s="11" customFormat="1" ht="13.5" x14ac:dyDescent="0.25">
      <c r="A104" s="6"/>
      <c r="B104" s="7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10"/>
      <c r="O104" s="6"/>
    </row>
    <row r="105" spans="1:15" s="11" customFormat="1" ht="13.5" x14ac:dyDescent="0.25">
      <c r="A105" s="6"/>
      <c r="B105" s="7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10"/>
      <c r="O105" s="6"/>
    </row>
    <row r="106" spans="1:15" s="11" customFormat="1" ht="13.5" x14ac:dyDescent="0.25">
      <c r="A106" s="6"/>
      <c r="B106" s="7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10"/>
      <c r="O106" s="6"/>
    </row>
    <row r="107" spans="1:15" s="11" customFormat="1" ht="13.5" x14ac:dyDescent="0.25">
      <c r="A107" s="6"/>
      <c r="B107" s="7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10"/>
      <c r="O107" s="6"/>
    </row>
    <row r="108" spans="1:15" s="11" customFormat="1" ht="13.5" x14ac:dyDescent="0.25">
      <c r="A108" s="6"/>
      <c r="B108" s="7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10"/>
      <c r="O108" s="6"/>
    </row>
    <row r="109" spans="1:15" s="11" customFormat="1" ht="13.5" x14ac:dyDescent="0.25">
      <c r="A109" s="6"/>
      <c r="B109" s="7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10"/>
      <c r="O109" s="6"/>
    </row>
    <row r="110" spans="1:15" s="11" customFormat="1" ht="13.5" x14ac:dyDescent="0.25">
      <c r="A110" s="6"/>
      <c r="B110" s="7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10"/>
      <c r="O110" s="6"/>
    </row>
    <row r="111" spans="1:15" s="11" customFormat="1" ht="13.5" x14ac:dyDescent="0.25">
      <c r="A111" s="6"/>
      <c r="B111" s="7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10"/>
      <c r="O111" s="6"/>
    </row>
    <row r="112" spans="1:15" s="11" customFormat="1" ht="13.5" x14ac:dyDescent="0.25">
      <c r="A112" s="6"/>
      <c r="B112" s="7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10"/>
      <c r="O112" s="6"/>
    </row>
    <row r="113" spans="1:15" s="11" customFormat="1" ht="13.5" x14ac:dyDescent="0.25">
      <c r="A113" s="6"/>
      <c r="B113" s="7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10"/>
      <c r="O113" s="6"/>
    </row>
    <row r="114" spans="1:15" s="11" customFormat="1" ht="13.5" x14ac:dyDescent="0.25">
      <c r="A114" s="6"/>
      <c r="B114" s="7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10"/>
      <c r="O114" s="6"/>
    </row>
    <row r="115" spans="1:15" s="11" customFormat="1" ht="13.5" x14ac:dyDescent="0.25">
      <c r="A115" s="6"/>
      <c r="B115" s="7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10"/>
      <c r="O115" s="6"/>
    </row>
    <row r="116" spans="1:15" s="11" customFormat="1" ht="13.5" x14ac:dyDescent="0.25">
      <c r="A116" s="6"/>
      <c r="B116" s="7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10"/>
      <c r="O116" s="6"/>
    </row>
    <row r="117" spans="1:15" s="11" customFormat="1" ht="13.5" x14ac:dyDescent="0.25">
      <c r="A117" s="6"/>
      <c r="B117" s="7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10"/>
      <c r="O117" s="6"/>
    </row>
    <row r="118" spans="1:15" s="11" customFormat="1" ht="13.5" x14ac:dyDescent="0.25">
      <c r="A118" s="6"/>
      <c r="B118" s="7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10"/>
      <c r="O118" s="6"/>
    </row>
    <row r="119" spans="1:15" s="11" customFormat="1" ht="13.5" x14ac:dyDescent="0.25">
      <c r="A119" s="6"/>
      <c r="B119" s="7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10"/>
      <c r="O119" s="6"/>
    </row>
    <row r="120" spans="1:15" s="11" customFormat="1" ht="13.5" x14ac:dyDescent="0.25">
      <c r="A120" s="6"/>
      <c r="B120" s="7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10"/>
      <c r="O120" s="6"/>
    </row>
    <row r="121" spans="1:15" s="11" customFormat="1" ht="14.25" thickBot="1" x14ac:dyDescent="0.3">
      <c r="A121" s="6"/>
      <c r="B121" s="7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10"/>
      <c r="O121" s="6"/>
    </row>
    <row r="122" spans="1:15" s="11" customFormat="1" ht="20.100000000000001" customHeight="1" thickBot="1" x14ac:dyDescent="0.3">
      <c r="A122" s="6"/>
      <c r="B122" s="7"/>
      <c r="C122" s="8"/>
      <c r="D122" s="8"/>
      <c r="E122" s="128" t="s">
        <v>14</v>
      </c>
      <c r="F122" s="129"/>
      <c r="G122" s="129"/>
      <c r="H122" s="129"/>
      <c r="I122" s="129"/>
      <c r="J122" s="130"/>
      <c r="K122" s="111"/>
      <c r="L122" s="111"/>
      <c r="M122" s="8"/>
      <c r="N122" s="10"/>
      <c r="O122" s="6"/>
    </row>
    <row r="123" spans="1:15" s="11" customFormat="1" ht="20.100000000000001" customHeight="1" thickBot="1" x14ac:dyDescent="0.3">
      <c r="A123" s="6"/>
      <c r="B123" s="7"/>
      <c r="C123" s="8"/>
      <c r="D123" s="8"/>
      <c r="E123" s="125" t="s">
        <v>15</v>
      </c>
      <c r="F123" s="126"/>
      <c r="G123" s="126"/>
      <c r="H123" s="126"/>
      <c r="I123" s="127"/>
      <c r="J123" s="12">
        <v>1</v>
      </c>
      <c r="K123" s="13"/>
      <c r="L123" s="13"/>
      <c r="M123" s="8"/>
      <c r="N123" s="10"/>
      <c r="O123" s="6"/>
    </row>
    <row r="124" spans="1:15" s="11" customFormat="1" ht="20.100000000000001" customHeight="1" thickBot="1" x14ac:dyDescent="0.3">
      <c r="A124" s="6"/>
      <c r="B124" s="7"/>
      <c r="C124" s="8"/>
      <c r="D124" s="8"/>
      <c r="E124" s="14"/>
      <c r="F124" s="14"/>
      <c r="G124" s="14"/>
      <c r="H124" s="14"/>
      <c r="I124" s="15" t="s">
        <v>3</v>
      </c>
      <c r="J124" s="16">
        <f>SUM(J123)</f>
        <v>1</v>
      </c>
      <c r="K124" s="17"/>
      <c r="L124" s="17"/>
      <c r="M124" s="8"/>
      <c r="N124" s="10"/>
      <c r="O124" s="6"/>
    </row>
    <row r="125" spans="1:15" s="11" customFormat="1" ht="20.100000000000001" customHeight="1" x14ac:dyDescent="0.25">
      <c r="A125" s="6"/>
      <c r="B125" s="7"/>
      <c r="C125" s="8"/>
      <c r="D125" s="8"/>
      <c r="E125" s="14"/>
      <c r="F125" s="14"/>
      <c r="G125" s="14"/>
      <c r="H125" s="14"/>
      <c r="I125" s="14"/>
      <c r="J125" s="14"/>
      <c r="K125" s="8"/>
      <c r="L125" s="8"/>
      <c r="M125" s="8"/>
      <c r="N125" s="10"/>
      <c r="O125" s="6"/>
    </row>
    <row r="126" spans="1:15" s="11" customFormat="1" ht="20.100000000000001" customHeight="1" thickBot="1" x14ac:dyDescent="0.3">
      <c r="A126" s="6"/>
      <c r="B126" s="7"/>
      <c r="C126" s="8"/>
      <c r="D126" s="8"/>
      <c r="E126" s="14"/>
      <c r="F126" s="14"/>
      <c r="G126" s="14"/>
      <c r="H126" s="14"/>
      <c r="I126" s="14"/>
      <c r="J126" s="14"/>
      <c r="K126" s="8"/>
      <c r="L126" s="8"/>
      <c r="M126" s="8"/>
      <c r="N126" s="10"/>
      <c r="O126" s="6"/>
    </row>
    <row r="127" spans="1:15" s="11" customFormat="1" ht="20.100000000000001" customHeight="1" thickBot="1" x14ac:dyDescent="0.3">
      <c r="A127" s="6"/>
      <c r="B127" s="7"/>
      <c r="C127" s="8"/>
      <c r="D127" s="8"/>
      <c r="E127" s="128" t="s">
        <v>16</v>
      </c>
      <c r="F127" s="129"/>
      <c r="G127" s="129"/>
      <c r="H127" s="129"/>
      <c r="I127" s="129"/>
      <c r="J127" s="130"/>
      <c r="K127" s="111"/>
      <c r="L127" s="111"/>
      <c r="M127" s="8"/>
      <c r="N127" s="10"/>
      <c r="O127" s="6"/>
    </row>
    <row r="128" spans="1:15" s="11" customFormat="1" ht="20.100000000000001" customHeight="1" thickBot="1" x14ac:dyDescent="0.3">
      <c r="A128" s="6"/>
      <c r="B128" s="7"/>
      <c r="C128" s="8"/>
      <c r="D128" s="8"/>
      <c r="E128" s="125" t="s">
        <v>17</v>
      </c>
      <c r="F128" s="126"/>
      <c r="G128" s="126"/>
      <c r="H128" s="126"/>
      <c r="I128" s="127"/>
      <c r="J128" s="18">
        <v>1</v>
      </c>
      <c r="K128" s="19"/>
      <c r="L128" s="19"/>
      <c r="M128" s="8"/>
      <c r="N128" s="10"/>
      <c r="O128" s="6"/>
    </row>
    <row r="129" spans="1:15" s="11" customFormat="1" ht="20.100000000000001" customHeight="1" thickBot="1" x14ac:dyDescent="0.3">
      <c r="A129" s="6"/>
      <c r="B129" s="7"/>
      <c r="C129" s="8"/>
      <c r="D129" s="8"/>
      <c r="E129" s="14"/>
      <c r="F129" s="14"/>
      <c r="G129" s="14"/>
      <c r="H129" s="14"/>
      <c r="I129" s="15" t="s">
        <v>3</v>
      </c>
      <c r="J129" s="16">
        <f>SUM(J128)</f>
        <v>1</v>
      </c>
      <c r="K129" s="17"/>
      <c r="L129" s="17"/>
      <c r="M129" s="8"/>
      <c r="N129" s="10"/>
      <c r="O129" s="6"/>
    </row>
    <row r="130" spans="1:15" s="11" customFormat="1" ht="20.100000000000001" customHeight="1" x14ac:dyDescent="0.25">
      <c r="A130" s="6"/>
      <c r="B130" s="7"/>
      <c r="C130" s="8"/>
      <c r="D130" s="8"/>
      <c r="E130" s="14"/>
      <c r="F130" s="14"/>
      <c r="G130" s="14"/>
      <c r="H130" s="14"/>
      <c r="I130" s="14"/>
      <c r="J130" s="14"/>
      <c r="K130" s="8"/>
      <c r="L130" s="8"/>
      <c r="M130" s="8"/>
      <c r="N130" s="10"/>
      <c r="O130" s="6"/>
    </row>
    <row r="131" spans="1:15" s="11" customFormat="1" ht="20.100000000000001" customHeight="1" thickBot="1" x14ac:dyDescent="0.3">
      <c r="A131" s="6"/>
      <c r="B131" s="7"/>
      <c r="C131" s="8"/>
      <c r="D131" s="8"/>
      <c r="E131" s="14"/>
      <c r="F131" s="14"/>
      <c r="G131" s="14"/>
      <c r="H131" s="14"/>
      <c r="I131" s="14"/>
      <c r="J131" s="14"/>
      <c r="K131" s="8"/>
      <c r="L131" s="8"/>
      <c r="M131" s="8"/>
      <c r="N131" s="10"/>
      <c r="O131" s="6"/>
    </row>
    <row r="132" spans="1:15" s="11" customFormat="1" ht="20.100000000000001" customHeight="1" thickBot="1" x14ac:dyDescent="0.3">
      <c r="A132" s="6"/>
      <c r="B132" s="7"/>
      <c r="C132" s="8"/>
      <c r="D132" s="8"/>
      <c r="E132" s="119" t="s">
        <v>18</v>
      </c>
      <c r="F132" s="120"/>
      <c r="G132" s="120"/>
      <c r="H132" s="120"/>
      <c r="I132" s="120"/>
      <c r="J132" s="121"/>
      <c r="K132" s="20"/>
      <c r="L132" s="20"/>
      <c r="M132" s="8"/>
      <c r="N132" s="10"/>
      <c r="O132" s="6"/>
    </row>
    <row r="133" spans="1:15" s="11" customFormat="1" ht="20.100000000000001" customHeight="1" thickBot="1" x14ac:dyDescent="0.3">
      <c r="A133" s="6"/>
      <c r="B133" s="7"/>
      <c r="C133" s="8"/>
      <c r="D133" s="8"/>
      <c r="E133" s="125" t="s">
        <v>19</v>
      </c>
      <c r="F133" s="126"/>
      <c r="G133" s="126"/>
      <c r="H133" s="126"/>
      <c r="I133" s="127"/>
      <c r="J133" s="18">
        <v>0</v>
      </c>
      <c r="K133" s="19"/>
      <c r="L133" s="19"/>
      <c r="M133" s="8"/>
      <c r="N133" s="10"/>
      <c r="O133" s="6"/>
    </row>
    <row r="134" spans="1:15" s="11" customFormat="1" ht="20.100000000000001" customHeight="1" thickBot="1" x14ac:dyDescent="0.3">
      <c r="A134" s="6"/>
      <c r="B134" s="7"/>
      <c r="C134" s="8"/>
      <c r="D134" s="8"/>
      <c r="E134" s="14"/>
      <c r="F134" s="14"/>
      <c r="G134" s="14"/>
      <c r="H134" s="14"/>
      <c r="I134" s="15" t="s">
        <v>3</v>
      </c>
      <c r="J134" s="16">
        <f>SUM(J133)</f>
        <v>0</v>
      </c>
      <c r="K134" s="17"/>
      <c r="L134" s="17"/>
      <c r="M134" s="8"/>
      <c r="N134" s="10"/>
      <c r="O134" s="6"/>
    </row>
    <row r="135" spans="1:15" s="11" customFormat="1" ht="20.100000000000001" customHeight="1" x14ac:dyDescent="0.25">
      <c r="A135" s="6"/>
      <c r="B135" s="7"/>
      <c r="C135" s="8"/>
      <c r="D135" s="8"/>
      <c r="E135" s="14"/>
      <c r="F135" s="14"/>
      <c r="G135" s="14"/>
      <c r="H135" s="14"/>
      <c r="I135" s="14"/>
      <c r="J135" s="14"/>
      <c r="K135" s="8"/>
      <c r="L135" s="8"/>
      <c r="M135" s="8"/>
      <c r="N135" s="10"/>
      <c r="O135" s="6"/>
    </row>
    <row r="136" spans="1:15" s="11" customFormat="1" ht="20.100000000000001" customHeight="1" thickBot="1" x14ac:dyDescent="0.3">
      <c r="A136" s="6"/>
      <c r="B136" s="7"/>
      <c r="C136" s="8"/>
      <c r="D136" s="8"/>
      <c r="E136" s="14"/>
      <c r="F136" s="14"/>
      <c r="G136" s="14"/>
      <c r="H136" s="14"/>
      <c r="I136" s="14"/>
      <c r="J136" s="14"/>
      <c r="K136" s="8"/>
      <c r="L136" s="8"/>
      <c r="M136" s="8"/>
      <c r="N136" s="10"/>
      <c r="O136" s="6"/>
    </row>
    <row r="137" spans="1:15" s="11" customFormat="1" ht="20.100000000000001" customHeight="1" thickBot="1" x14ac:dyDescent="0.3">
      <c r="A137" s="6"/>
      <c r="B137" s="7"/>
      <c r="C137" s="8"/>
      <c r="D137" s="8"/>
      <c r="E137" s="119" t="s">
        <v>20</v>
      </c>
      <c r="F137" s="120"/>
      <c r="G137" s="120"/>
      <c r="H137" s="120"/>
      <c r="I137" s="120"/>
      <c r="J137" s="121"/>
      <c r="K137" s="20"/>
      <c r="L137" s="20"/>
      <c r="M137" s="8"/>
      <c r="N137" s="10"/>
      <c r="O137" s="6"/>
    </row>
    <row r="138" spans="1:15" s="11" customFormat="1" ht="20.100000000000001" customHeight="1" thickBot="1" x14ac:dyDescent="0.3">
      <c r="A138" s="6"/>
      <c r="B138" s="7"/>
      <c r="C138" s="8"/>
      <c r="D138" s="8"/>
      <c r="E138" s="125" t="s">
        <v>20</v>
      </c>
      <c r="F138" s="126"/>
      <c r="G138" s="126"/>
      <c r="H138" s="126"/>
      <c r="I138" s="127"/>
      <c r="J138" s="18">
        <v>0</v>
      </c>
      <c r="K138" s="19"/>
      <c r="L138" s="19"/>
      <c r="M138" s="8"/>
      <c r="N138" s="10"/>
      <c r="O138" s="6"/>
    </row>
    <row r="139" spans="1:15" s="11" customFormat="1" ht="20.100000000000001" customHeight="1" thickBot="1" x14ac:dyDescent="0.3">
      <c r="A139" s="6"/>
      <c r="B139" s="7"/>
      <c r="C139" s="8"/>
      <c r="D139" s="8"/>
      <c r="E139" s="14"/>
      <c r="F139" s="14"/>
      <c r="G139" s="14"/>
      <c r="H139" s="14"/>
      <c r="I139" s="15" t="s">
        <v>3</v>
      </c>
      <c r="J139" s="16">
        <f>SUM(J138)</f>
        <v>0</v>
      </c>
      <c r="K139" s="17"/>
      <c r="L139" s="17"/>
      <c r="M139" s="8"/>
      <c r="N139" s="10"/>
      <c r="O139" s="6"/>
    </row>
    <row r="140" spans="1:15" s="11" customFormat="1" ht="20.100000000000001" customHeight="1" x14ac:dyDescent="0.25">
      <c r="A140" s="6"/>
      <c r="B140" s="7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10"/>
      <c r="O140" s="6"/>
    </row>
    <row r="141" spans="1:15" s="11" customFormat="1" ht="20.100000000000001" customHeight="1" x14ac:dyDescent="0.25">
      <c r="A141" s="6"/>
      <c r="B141" s="7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10"/>
      <c r="O141" s="6"/>
    </row>
    <row r="142" spans="1:15" s="11" customFormat="1" ht="20.100000000000001" customHeight="1" x14ac:dyDescent="0.25">
      <c r="A142" s="6"/>
      <c r="B142" s="7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10"/>
      <c r="O142" s="6"/>
    </row>
    <row r="143" spans="1:15" s="11" customFormat="1" ht="20.100000000000001" customHeight="1" thickBot="1" x14ac:dyDescent="0.3">
      <c r="A143" s="6"/>
      <c r="B143" s="7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10"/>
      <c r="O143" s="6"/>
    </row>
    <row r="144" spans="1:15" s="11" customFormat="1" ht="20.100000000000001" customHeight="1" thickBot="1" x14ac:dyDescent="0.3">
      <c r="A144" s="6"/>
      <c r="B144" s="7"/>
      <c r="C144" s="8"/>
      <c r="D144" s="128" t="s">
        <v>21</v>
      </c>
      <c r="E144" s="129"/>
      <c r="F144" s="129"/>
      <c r="G144" s="129"/>
      <c r="H144" s="129"/>
      <c r="I144" s="129"/>
      <c r="J144" s="130"/>
      <c r="K144" s="111"/>
      <c r="L144" s="111"/>
      <c r="M144" s="8"/>
      <c r="N144" s="10"/>
      <c r="O144" s="6"/>
    </row>
    <row r="145" spans="1:15" s="11" customFormat="1" ht="20.100000000000001" customHeight="1" thickBot="1" x14ac:dyDescent="0.3">
      <c r="A145" s="6"/>
      <c r="B145" s="7"/>
      <c r="C145" s="8"/>
      <c r="D145" s="21">
        <v>1</v>
      </c>
      <c r="E145" s="122" t="str">
        <f>+'[1]ACUM-MAYO'!A162</f>
        <v>ORDINARIA</v>
      </c>
      <c r="F145" s="123"/>
      <c r="G145" s="123"/>
      <c r="H145" s="124"/>
      <c r="I145" s="4">
        <v>1</v>
      </c>
      <c r="J145" s="27">
        <f>+I145/I150</f>
        <v>1</v>
      </c>
      <c r="K145" s="22"/>
      <c r="L145" s="22"/>
      <c r="M145" s="8"/>
      <c r="N145" s="10"/>
      <c r="O145" s="6"/>
    </row>
    <row r="146" spans="1:15" s="11" customFormat="1" ht="20.100000000000001" customHeight="1" thickBot="1" x14ac:dyDescent="0.3">
      <c r="A146" s="6"/>
      <c r="B146" s="7"/>
      <c r="C146" s="8"/>
      <c r="D146" s="21">
        <v>2</v>
      </c>
      <c r="E146" s="122" t="str">
        <f>+'[1]ACUM-MAYO'!A163</f>
        <v>FUNDAMENTAL</v>
      </c>
      <c r="F146" s="123"/>
      <c r="G146" s="123"/>
      <c r="H146" s="124"/>
      <c r="I146" s="4">
        <v>0</v>
      </c>
      <c r="J146" s="28">
        <f>+I146/I150</f>
        <v>0</v>
      </c>
      <c r="K146" s="22"/>
      <c r="L146" s="22"/>
      <c r="M146" s="8"/>
      <c r="N146" s="10"/>
      <c r="O146" s="6"/>
    </row>
    <row r="147" spans="1:15" s="11" customFormat="1" ht="20.100000000000001" customHeight="1" thickBot="1" x14ac:dyDescent="0.3">
      <c r="A147" s="6"/>
      <c r="B147" s="7"/>
      <c r="C147" s="8"/>
      <c r="D147" s="110">
        <v>4</v>
      </c>
      <c r="E147" s="122" t="str">
        <f>+'[1]ACUM-MAYO'!A165</f>
        <v>RESERVADA</v>
      </c>
      <c r="F147" s="123"/>
      <c r="G147" s="123"/>
      <c r="H147" s="124"/>
      <c r="I147" s="4">
        <v>0</v>
      </c>
      <c r="J147" s="28">
        <f>+I147/I150</f>
        <v>0</v>
      </c>
      <c r="K147" s="22"/>
      <c r="L147" s="22"/>
      <c r="M147" s="8"/>
      <c r="N147" s="10"/>
      <c r="O147" s="6"/>
    </row>
    <row r="148" spans="1:15" s="11" customFormat="1" ht="20.100000000000001" customHeight="1" thickBot="1" x14ac:dyDescent="0.3">
      <c r="A148" s="6"/>
      <c r="B148" s="7"/>
      <c r="C148" s="8"/>
      <c r="D148" s="21">
        <v>3</v>
      </c>
      <c r="E148" s="122" t="s">
        <v>22</v>
      </c>
      <c r="F148" s="123"/>
      <c r="G148" s="123"/>
      <c r="H148" s="124"/>
      <c r="I148" s="4">
        <v>0</v>
      </c>
      <c r="J148" s="29">
        <f>+I148/I150</f>
        <v>0</v>
      </c>
      <c r="K148" s="22"/>
      <c r="L148" s="22"/>
      <c r="M148" s="8"/>
      <c r="N148" s="10"/>
      <c r="O148" s="6"/>
    </row>
    <row r="149" spans="1:15" s="11" customFormat="1" ht="20.100000000000001" customHeight="1" thickBot="1" x14ac:dyDescent="0.3">
      <c r="A149" s="6"/>
      <c r="B149" s="7"/>
      <c r="C149" s="8"/>
      <c r="D149" s="8"/>
      <c r="E149" s="8"/>
      <c r="F149" s="8"/>
      <c r="G149" s="8"/>
      <c r="H149" s="8"/>
      <c r="I149" s="13"/>
      <c r="J149" s="23"/>
      <c r="K149" s="23"/>
      <c r="L149" s="23"/>
      <c r="M149" s="8"/>
      <c r="N149" s="10"/>
      <c r="O149" s="6"/>
    </row>
    <row r="150" spans="1:15" s="11" customFormat="1" ht="20.100000000000001" customHeight="1" thickBot="1" x14ac:dyDescent="0.3">
      <c r="A150" s="6"/>
      <c r="B150" s="7"/>
      <c r="C150" s="8"/>
      <c r="D150" s="8"/>
      <c r="E150" s="24"/>
      <c r="F150" s="24"/>
      <c r="G150" s="24"/>
      <c r="H150" s="16" t="s">
        <v>3</v>
      </c>
      <c r="I150" s="16">
        <f>SUM(I145:I148)</f>
        <v>1</v>
      </c>
      <c r="J150" s="25">
        <f>SUM(J145:J148)</f>
        <v>1</v>
      </c>
      <c r="K150" s="26"/>
      <c r="L150" s="26"/>
      <c r="M150" s="8"/>
      <c r="N150" s="10"/>
      <c r="O150" s="6"/>
    </row>
    <row r="151" spans="1:15" s="11" customFormat="1" ht="13.5" x14ac:dyDescent="0.25">
      <c r="A151" s="6"/>
      <c r="B151" s="7"/>
      <c r="C151" s="8"/>
      <c r="D151" s="8"/>
      <c r="E151" s="8"/>
      <c r="F151" s="8"/>
      <c r="G151" s="8"/>
      <c r="H151" s="17"/>
      <c r="I151" s="8"/>
      <c r="J151" s="8"/>
      <c r="K151" s="8"/>
      <c r="L151" s="8"/>
      <c r="M151" s="8"/>
      <c r="N151" s="10"/>
      <c r="O151" s="6"/>
    </row>
    <row r="152" spans="1:15" s="11" customFormat="1" ht="13.5" x14ac:dyDescent="0.25">
      <c r="A152" s="6"/>
      <c r="B152" s="7"/>
      <c r="C152" s="8"/>
      <c r="D152" s="8"/>
      <c r="E152" s="8"/>
      <c r="F152" s="8"/>
      <c r="G152" s="8"/>
      <c r="H152" s="17"/>
      <c r="I152" s="8"/>
      <c r="J152" s="8"/>
      <c r="K152" s="8"/>
      <c r="L152" s="8"/>
      <c r="M152" s="8"/>
      <c r="N152" s="10"/>
      <c r="O152" s="6"/>
    </row>
    <row r="153" spans="1:15" s="11" customFormat="1" ht="13.5" x14ac:dyDescent="0.25">
      <c r="A153" s="6"/>
      <c r="B153" s="7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10"/>
      <c r="O153" s="6"/>
    </row>
    <row r="154" spans="1:15" s="11" customFormat="1" ht="13.5" x14ac:dyDescent="0.25">
      <c r="A154" s="6"/>
      <c r="B154" s="7"/>
      <c r="C154" s="8"/>
      <c r="D154" s="8"/>
      <c r="E154" s="8"/>
      <c r="F154" s="8"/>
      <c r="G154" s="8"/>
      <c r="H154" s="17"/>
      <c r="I154" s="8"/>
      <c r="J154" s="8"/>
      <c r="K154" s="8"/>
      <c r="L154" s="8"/>
      <c r="M154" s="8"/>
      <c r="N154" s="10"/>
      <c r="O154" s="6"/>
    </row>
    <row r="155" spans="1:15" s="11" customFormat="1" ht="13.5" x14ac:dyDescent="0.25">
      <c r="A155" s="6"/>
      <c r="B155" s="7"/>
      <c r="C155" s="8"/>
      <c r="D155" s="8"/>
      <c r="E155" s="8"/>
      <c r="F155" s="8"/>
      <c r="G155" s="8"/>
      <c r="H155" s="17"/>
      <c r="I155" s="8"/>
      <c r="J155" s="8"/>
      <c r="K155" s="8"/>
      <c r="L155" s="8"/>
      <c r="M155" s="8"/>
      <c r="N155" s="10"/>
      <c r="O155" s="6"/>
    </row>
    <row r="156" spans="1:15" s="11" customFormat="1" ht="13.5" x14ac:dyDescent="0.25">
      <c r="A156" s="6"/>
      <c r="B156" s="7"/>
      <c r="C156" s="8"/>
      <c r="D156" s="8"/>
      <c r="E156" s="8"/>
      <c r="F156" s="8"/>
      <c r="G156" s="8"/>
      <c r="H156" s="17"/>
      <c r="I156" s="8"/>
      <c r="J156" s="8"/>
      <c r="K156" s="8"/>
      <c r="L156" s="8"/>
      <c r="M156" s="8"/>
      <c r="N156" s="10"/>
      <c r="O156" s="6"/>
    </row>
    <row r="157" spans="1:15" s="11" customFormat="1" ht="13.5" x14ac:dyDescent="0.25">
      <c r="A157" s="6"/>
      <c r="B157" s="7"/>
      <c r="C157" s="8"/>
      <c r="D157" s="8"/>
      <c r="E157" s="8"/>
      <c r="F157" s="8"/>
      <c r="G157" s="8"/>
      <c r="H157" s="17"/>
      <c r="I157" s="8"/>
      <c r="J157" s="8"/>
      <c r="K157" s="8"/>
      <c r="L157" s="8"/>
      <c r="M157" s="8"/>
      <c r="N157" s="10"/>
      <c r="O157" s="6"/>
    </row>
    <row r="158" spans="1:15" s="11" customFormat="1" ht="13.5" x14ac:dyDescent="0.25">
      <c r="A158" s="6"/>
      <c r="B158" s="7"/>
      <c r="C158" s="8"/>
      <c r="D158" s="8"/>
      <c r="E158" s="8"/>
      <c r="F158" s="8"/>
      <c r="G158" s="8"/>
      <c r="H158" s="17"/>
      <c r="I158" s="8"/>
      <c r="J158" s="8"/>
      <c r="K158" s="8"/>
      <c r="L158" s="8"/>
      <c r="M158" s="8"/>
      <c r="N158" s="10"/>
      <c r="O158" s="6"/>
    </row>
    <row r="159" spans="1:15" s="11" customFormat="1" ht="13.5" x14ac:dyDescent="0.25">
      <c r="A159" s="6"/>
      <c r="B159" s="7"/>
      <c r="C159" s="8"/>
      <c r="D159" s="8"/>
      <c r="E159" s="8"/>
      <c r="F159" s="8"/>
      <c r="G159" s="8"/>
      <c r="H159" s="17"/>
      <c r="I159" s="8"/>
      <c r="J159" s="8"/>
      <c r="K159" s="8"/>
      <c r="L159" s="8"/>
      <c r="M159" s="8"/>
      <c r="N159" s="10"/>
      <c r="O159" s="6"/>
    </row>
    <row r="160" spans="1:15" s="11" customFormat="1" ht="13.5" x14ac:dyDescent="0.25">
      <c r="A160" s="6"/>
      <c r="B160" s="7"/>
      <c r="C160" s="8"/>
      <c r="D160" s="8"/>
      <c r="E160" s="8"/>
      <c r="F160" s="8"/>
      <c r="G160" s="8"/>
      <c r="H160" s="17"/>
      <c r="I160" s="8"/>
      <c r="J160" s="8"/>
      <c r="K160" s="8"/>
      <c r="L160" s="8"/>
      <c r="M160" s="8"/>
      <c r="N160" s="10"/>
      <c r="O160" s="6"/>
    </row>
    <row r="161" spans="1:15" s="11" customFormat="1" ht="13.5" x14ac:dyDescent="0.25">
      <c r="A161" s="6"/>
      <c r="B161" s="7"/>
      <c r="C161" s="8"/>
      <c r="D161" s="8"/>
      <c r="E161" s="8"/>
      <c r="F161" s="8"/>
      <c r="G161" s="8"/>
      <c r="H161" s="17"/>
      <c r="I161" s="8"/>
      <c r="J161" s="8"/>
      <c r="K161" s="8"/>
      <c r="L161" s="8"/>
      <c r="M161" s="8"/>
      <c r="N161" s="10"/>
      <c r="O161" s="6"/>
    </row>
    <row r="162" spans="1:15" s="11" customFormat="1" ht="13.5" x14ac:dyDescent="0.25">
      <c r="A162" s="6"/>
      <c r="B162" s="7"/>
      <c r="C162" s="8"/>
      <c r="D162" s="8"/>
      <c r="E162" s="8"/>
      <c r="F162" s="8"/>
      <c r="G162" s="8"/>
      <c r="H162" s="17"/>
      <c r="I162" s="8"/>
      <c r="J162" s="8"/>
      <c r="K162" s="8"/>
      <c r="L162" s="8"/>
      <c r="M162" s="8"/>
      <c r="N162" s="10"/>
      <c r="O162" s="6"/>
    </row>
    <row r="163" spans="1:15" s="11" customFormat="1" ht="13.5" x14ac:dyDescent="0.25">
      <c r="A163" s="6"/>
      <c r="B163" s="7"/>
      <c r="C163" s="8"/>
      <c r="D163" s="8"/>
      <c r="E163" s="8"/>
      <c r="F163" s="8"/>
      <c r="G163" s="8"/>
      <c r="H163" s="17"/>
      <c r="I163" s="8"/>
      <c r="J163" s="8"/>
      <c r="K163" s="8"/>
      <c r="L163" s="8"/>
      <c r="M163" s="8"/>
      <c r="N163" s="10"/>
      <c r="O163" s="6"/>
    </row>
    <row r="164" spans="1:15" s="11" customFormat="1" ht="13.5" x14ac:dyDescent="0.25">
      <c r="A164" s="6"/>
      <c r="B164" s="7"/>
      <c r="C164" s="8"/>
      <c r="D164" s="8"/>
      <c r="E164" s="8"/>
      <c r="F164" s="8"/>
      <c r="G164" s="8"/>
      <c r="H164" s="17"/>
      <c r="I164" s="8"/>
      <c r="J164" s="8"/>
      <c r="K164" s="8"/>
      <c r="L164" s="8"/>
      <c r="M164" s="8"/>
      <c r="N164" s="10"/>
      <c r="O164" s="6"/>
    </row>
    <row r="165" spans="1:15" s="11" customFormat="1" ht="13.5" x14ac:dyDescent="0.25">
      <c r="A165" s="6"/>
      <c r="B165" s="7"/>
      <c r="C165" s="8"/>
      <c r="D165" s="8"/>
      <c r="E165" s="8"/>
      <c r="F165" s="8"/>
      <c r="G165" s="8"/>
      <c r="H165" s="17"/>
      <c r="I165" s="8"/>
      <c r="J165" s="8"/>
      <c r="K165" s="8"/>
      <c r="L165" s="8"/>
      <c r="M165" s="8"/>
      <c r="N165" s="10"/>
      <c r="O165" s="6"/>
    </row>
    <row r="166" spans="1:15" s="11" customFormat="1" ht="13.5" x14ac:dyDescent="0.25">
      <c r="A166" s="6"/>
      <c r="B166" s="7"/>
      <c r="C166" s="8"/>
      <c r="D166" s="8"/>
      <c r="E166" s="8"/>
      <c r="F166" s="8"/>
      <c r="G166" s="8"/>
      <c r="H166" s="17"/>
      <c r="I166" s="8"/>
      <c r="J166" s="8"/>
      <c r="K166" s="8"/>
      <c r="L166" s="8"/>
      <c r="M166" s="8"/>
      <c r="N166" s="10"/>
      <c r="O166" s="6"/>
    </row>
    <row r="167" spans="1:15" s="11" customFormat="1" ht="13.5" x14ac:dyDescent="0.25">
      <c r="A167" s="6"/>
      <c r="B167" s="7"/>
      <c r="C167" s="8"/>
      <c r="D167" s="8"/>
      <c r="E167" s="8"/>
      <c r="F167" s="8"/>
      <c r="G167" s="8"/>
      <c r="H167" s="17"/>
      <c r="I167" s="8"/>
      <c r="J167" s="8"/>
      <c r="K167" s="8"/>
      <c r="L167" s="8"/>
      <c r="M167" s="8"/>
      <c r="N167" s="10"/>
      <c r="O167" s="6"/>
    </row>
    <row r="168" spans="1:15" s="11" customFormat="1" ht="13.5" x14ac:dyDescent="0.25">
      <c r="A168" s="6"/>
      <c r="B168" s="7"/>
      <c r="C168" s="8"/>
      <c r="D168" s="8"/>
      <c r="E168" s="8"/>
      <c r="F168" s="8"/>
      <c r="G168" s="8"/>
      <c r="H168" s="17"/>
      <c r="I168" s="8"/>
      <c r="J168" s="8"/>
      <c r="K168" s="8"/>
      <c r="L168" s="8"/>
      <c r="M168" s="8"/>
      <c r="N168" s="10"/>
      <c r="O168" s="6"/>
    </row>
    <row r="169" spans="1:15" s="11" customFormat="1" ht="13.5" x14ac:dyDescent="0.25">
      <c r="A169" s="6"/>
      <c r="B169" s="7"/>
      <c r="C169" s="8"/>
      <c r="D169" s="8"/>
      <c r="E169" s="8"/>
      <c r="F169" s="8"/>
      <c r="G169" s="8"/>
      <c r="H169" s="17"/>
      <c r="I169" s="8"/>
      <c r="J169" s="8"/>
      <c r="K169" s="8"/>
      <c r="L169" s="8"/>
      <c r="M169" s="8"/>
      <c r="N169" s="10"/>
      <c r="O169" s="6"/>
    </row>
    <row r="170" spans="1:15" s="11" customFormat="1" ht="13.5" x14ac:dyDescent="0.25">
      <c r="A170" s="6"/>
      <c r="B170" s="7"/>
      <c r="C170" s="8"/>
      <c r="D170" s="8"/>
      <c r="E170" s="8"/>
      <c r="F170" s="8"/>
      <c r="G170" s="8"/>
      <c r="H170" s="17"/>
      <c r="I170" s="8"/>
      <c r="J170" s="8"/>
      <c r="K170" s="8"/>
      <c r="L170" s="8"/>
      <c r="M170" s="8"/>
      <c r="N170" s="10"/>
      <c r="O170" s="6"/>
    </row>
    <row r="171" spans="1:15" s="11" customFormat="1" ht="13.5" x14ac:dyDescent="0.25">
      <c r="A171" s="6"/>
      <c r="B171" s="7"/>
      <c r="C171" s="8"/>
      <c r="D171" s="8"/>
      <c r="E171" s="8"/>
      <c r="F171" s="8"/>
      <c r="G171" s="8"/>
      <c r="H171" s="17"/>
      <c r="I171" s="8"/>
      <c r="J171" s="8"/>
      <c r="K171" s="8"/>
      <c r="L171" s="8"/>
      <c r="M171" s="8"/>
      <c r="N171" s="10"/>
      <c r="O171" s="6"/>
    </row>
    <row r="172" spans="1:15" s="11" customFormat="1" ht="14.25" thickBot="1" x14ac:dyDescent="0.3">
      <c r="A172" s="6"/>
      <c r="B172" s="7"/>
      <c r="C172" s="8"/>
      <c r="D172" s="8"/>
      <c r="E172" s="8"/>
      <c r="F172" s="8"/>
      <c r="G172" s="8"/>
      <c r="H172" s="17"/>
      <c r="I172" s="8"/>
      <c r="J172" s="8"/>
      <c r="K172" s="8"/>
      <c r="L172" s="8"/>
      <c r="M172" s="8"/>
      <c r="N172" s="10"/>
      <c r="O172" s="6"/>
    </row>
    <row r="173" spans="1:15" s="11" customFormat="1" ht="20.100000000000001" customHeight="1" thickBot="1" x14ac:dyDescent="0.3">
      <c r="A173" s="6"/>
      <c r="B173" s="7"/>
      <c r="C173" s="8"/>
      <c r="D173" s="128" t="s">
        <v>23</v>
      </c>
      <c r="E173" s="129"/>
      <c r="F173" s="129"/>
      <c r="G173" s="129"/>
      <c r="H173" s="129"/>
      <c r="I173" s="129"/>
      <c r="J173" s="130"/>
      <c r="K173" s="111"/>
      <c r="L173" s="111"/>
      <c r="M173" s="8"/>
      <c r="N173" s="10"/>
      <c r="O173" s="6"/>
    </row>
    <row r="174" spans="1:15" s="11" customFormat="1" ht="20.100000000000001" customHeight="1" thickBot="1" x14ac:dyDescent="0.3">
      <c r="A174" s="6"/>
      <c r="B174" s="7"/>
      <c r="C174" s="8"/>
      <c r="D174" s="21">
        <v>1</v>
      </c>
      <c r="E174" s="122" t="str">
        <f>+'[1]ACUM-MAYO'!A173</f>
        <v>ECONOMICA ADMINISTRATIVA</v>
      </c>
      <c r="F174" s="123"/>
      <c r="G174" s="123"/>
      <c r="H174" s="124"/>
      <c r="I174" s="4">
        <v>0</v>
      </c>
      <c r="J174" s="27">
        <f>+I174/I179</f>
        <v>0</v>
      </c>
      <c r="K174" s="32"/>
      <c r="L174" s="81"/>
      <c r="M174" s="8"/>
      <c r="N174" s="10"/>
      <c r="O174" s="6"/>
    </row>
    <row r="175" spans="1:15" s="11" customFormat="1" ht="20.100000000000001" customHeight="1" thickBot="1" x14ac:dyDescent="0.3">
      <c r="A175" s="6"/>
      <c r="B175" s="7"/>
      <c r="C175" s="8"/>
      <c r="D175" s="21">
        <v>2</v>
      </c>
      <c r="E175" s="122" t="str">
        <f>+'[1]ACUM-MAYO'!A174</f>
        <v>TRAMITE</v>
      </c>
      <c r="F175" s="123"/>
      <c r="G175" s="123"/>
      <c r="H175" s="124"/>
      <c r="I175" s="4">
        <v>0</v>
      </c>
      <c r="J175" s="28">
        <f>+I175/I179</f>
        <v>0</v>
      </c>
      <c r="K175" s="32"/>
      <c r="L175" s="81"/>
      <c r="M175" s="8"/>
      <c r="N175" s="10"/>
      <c r="O175" s="6"/>
    </row>
    <row r="176" spans="1:15" s="11" customFormat="1" ht="20.100000000000001" customHeight="1" thickBot="1" x14ac:dyDescent="0.3">
      <c r="A176" s="6"/>
      <c r="B176" s="7"/>
      <c r="C176" s="8"/>
      <c r="D176" s="21">
        <v>3</v>
      </c>
      <c r="E176" s="122" t="str">
        <f>+'[1]ACUM-MAYO'!A175</f>
        <v>SERV. PUB.</v>
      </c>
      <c r="F176" s="123"/>
      <c r="G176" s="123"/>
      <c r="H176" s="124"/>
      <c r="I176" s="30">
        <v>0</v>
      </c>
      <c r="J176" s="28">
        <f>+I176/I179</f>
        <v>0</v>
      </c>
      <c r="K176" s="32"/>
      <c r="L176" s="81"/>
      <c r="M176" s="8"/>
      <c r="N176" s="10"/>
      <c r="O176" s="6"/>
    </row>
    <row r="177" spans="1:15" s="11" customFormat="1" ht="20.100000000000001" customHeight="1" thickBot="1" x14ac:dyDescent="0.3">
      <c r="A177" s="6"/>
      <c r="B177" s="7"/>
      <c r="C177" s="8"/>
      <c r="D177" s="21">
        <v>4</v>
      </c>
      <c r="E177" s="122" t="str">
        <f>+'[1]ACUM-MAYO'!A176</f>
        <v>LEGAL</v>
      </c>
      <c r="F177" s="123"/>
      <c r="G177" s="123"/>
      <c r="H177" s="124"/>
      <c r="I177" s="4">
        <v>1</v>
      </c>
      <c r="J177" s="29">
        <f>+I177/I179</f>
        <v>1</v>
      </c>
      <c r="K177" s="32"/>
      <c r="L177" s="81"/>
      <c r="M177" s="8"/>
      <c r="N177" s="10"/>
      <c r="O177" s="6"/>
    </row>
    <row r="178" spans="1:15" s="11" customFormat="1" ht="20.100000000000001" customHeight="1" thickBot="1" x14ac:dyDescent="0.3">
      <c r="A178" s="6"/>
      <c r="B178" s="7"/>
      <c r="C178" s="8"/>
      <c r="D178" s="33"/>
      <c r="E178" s="34"/>
      <c r="F178" s="34"/>
      <c r="G178" s="34"/>
      <c r="H178" s="34"/>
      <c r="I178" s="34"/>
      <c r="J178" s="34"/>
      <c r="K178" s="34"/>
      <c r="L178" s="24"/>
      <c r="M178" s="8"/>
      <c r="N178" s="10"/>
      <c r="O178" s="6"/>
    </row>
    <row r="179" spans="1:15" s="11" customFormat="1" ht="20.100000000000001" customHeight="1" thickBot="1" x14ac:dyDescent="0.3">
      <c r="A179" s="6"/>
      <c r="B179" s="7"/>
      <c r="C179" s="8"/>
      <c r="D179" s="14"/>
      <c r="E179" s="14"/>
      <c r="F179" s="14"/>
      <c r="G179" s="14"/>
      <c r="H179" s="16" t="s">
        <v>3</v>
      </c>
      <c r="I179" s="16">
        <f>SUM(I174:I177)</f>
        <v>1</v>
      </c>
      <c r="J179" s="31">
        <f>SUM(J174:J177)</f>
        <v>1</v>
      </c>
      <c r="K179" s="35"/>
      <c r="L179" s="90"/>
      <c r="M179" s="8"/>
      <c r="N179" s="10"/>
      <c r="O179" s="6"/>
    </row>
    <row r="180" spans="1:15" s="11" customFormat="1" ht="13.5" x14ac:dyDescent="0.25">
      <c r="A180" s="6"/>
      <c r="B180" s="7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24"/>
      <c r="N180" s="10"/>
      <c r="O180" s="6"/>
    </row>
    <row r="181" spans="1:15" s="11" customFormat="1" ht="13.5" x14ac:dyDescent="0.25">
      <c r="A181" s="6"/>
      <c r="B181" s="7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10"/>
      <c r="O181" s="6"/>
    </row>
    <row r="182" spans="1:15" s="11" customFormat="1" ht="13.5" x14ac:dyDescent="0.25">
      <c r="A182" s="6"/>
      <c r="B182" s="7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10"/>
      <c r="O182" s="6"/>
    </row>
    <row r="183" spans="1:15" s="11" customFormat="1" ht="13.5" x14ac:dyDescent="0.25">
      <c r="A183" s="6"/>
      <c r="B183" s="7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10"/>
      <c r="O183" s="6"/>
    </row>
    <row r="184" spans="1:15" s="11" customFormat="1" ht="13.5" x14ac:dyDescent="0.25">
      <c r="A184" s="6"/>
      <c r="B184" s="7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10"/>
      <c r="O184" s="6"/>
    </row>
    <row r="185" spans="1:15" s="11" customFormat="1" ht="13.5" x14ac:dyDescent="0.25">
      <c r="A185" s="6"/>
      <c r="B185" s="7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10"/>
      <c r="O185" s="6"/>
    </row>
    <row r="186" spans="1:15" s="11" customFormat="1" ht="13.5" x14ac:dyDescent="0.25">
      <c r="A186" s="6"/>
      <c r="B186" s="7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10"/>
      <c r="O186" s="6"/>
    </row>
    <row r="187" spans="1:15" s="11" customFormat="1" ht="13.5" x14ac:dyDescent="0.25">
      <c r="A187" s="6"/>
      <c r="B187" s="7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10"/>
      <c r="O187" s="6"/>
    </row>
    <row r="188" spans="1:15" s="11" customFormat="1" ht="13.5" x14ac:dyDescent="0.25">
      <c r="A188" s="6"/>
      <c r="B188" s="7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10"/>
      <c r="O188" s="6"/>
    </row>
    <row r="189" spans="1:15" s="11" customFormat="1" ht="13.5" x14ac:dyDescent="0.25">
      <c r="A189" s="6"/>
      <c r="B189" s="7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10"/>
      <c r="O189" s="6"/>
    </row>
    <row r="190" spans="1:15" s="11" customFormat="1" ht="13.5" x14ac:dyDescent="0.25">
      <c r="A190" s="6"/>
      <c r="B190" s="7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10"/>
      <c r="O190" s="6"/>
    </row>
    <row r="191" spans="1:15" s="11" customFormat="1" ht="13.5" x14ac:dyDescent="0.25">
      <c r="A191" s="6"/>
      <c r="B191" s="7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10"/>
      <c r="O191" s="6"/>
    </row>
    <row r="192" spans="1:15" s="11" customFormat="1" ht="13.5" x14ac:dyDescent="0.25">
      <c r="A192" s="6"/>
      <c r="B192" s="7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6"/>
      <c r="N192" s="10"/>
      <c r="O192" s="6"/>
    </row>
    <row r="193" spans="1:15" s="11" customFormat="1" ht="13.5" x14ac:dyDescent="0.25">
      <c r="A193" s="6"/>
      <c r="B193" s="7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10"/>
      <c r="O193" s="6"/>
    </row>
    <row r="194" spans="1:15" s="11" customFormat="1" ht="13.5" x14ac:dyDescent="0.25">
      <c r="A194" s="6"/>
      <c r="B194" s="7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10"/>
      <c r="O194" s="6"/>
    </row>
    <row r="195" spans="1:15" s="11" customFormat="1" ht="13.5" x14ac:dyDescent="0.25">
      <c r="A195" s="6"/>
      <c r="B195" s="7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10"/>
      <c r="O195" s="6"/>
    </row>
    <row r="196" spans="1:15" s="11" customFormat="1" ht="13.5" x14ac:dyDescent="0.25">
      <c r="A196" s="6"/>
      <c r="B196" s="7"/>
      <c r="C196" s="8"/>
      <c r="D196" s="24"/>
      <c r="E196" s="24"/>
      <c r="F196" s="24"/>
      <c r="G196" s="76"/>
      <c r="H196" s="17"/>
      <c r="I196" s="8"/>
      <c r="J196" s="8"/>
      <c r="K196" s="8"/>
      <c r="L196" s="8"/>
      <c r="M196" s="8"/>
      <c r="N196" s="10"/>
      <c r="O196" s="6"/>
    </row>
    <row r="197" spans="1:15" s="11" customFormat="1" ht="13.5" x14ac:dyDescent="0.25">
      <c r="A197" s="6"/>
      <c r="B197" s="7"/>
      <c r="C197" s="8"/>
      <c r="D197" s="24"/>
      <c r="E197" s="24"/>
      <c r="F197" s="24"/>
      <c r="G197" s="76"/>
      <c r="H197" s="17"/>
      <c r="I197" s="8"/>
      <c r="J197" s="8"/>
      <c r="K197" s="8"/>
      <c r="L197" s="8"/>
      <c r="M197" s="8"/>
      <c r="N197" s="10"/>
      <c r="O197" s="6"/>
    </row>
    <row r="198" spans="1:15" s="11" customFormat="1" ht="13.5" x14ac:dyDescent="0.25">
      <c r="A198" s="6"/>
      <c r="B198" s="7"/>
      <c r="C198" s="8"/>
      <c r="D198" s="24"/>
      <c r="E198" s="24"/>
      <c r="F198" s="24"/>
      <c r="G198" s="76"/>
      <c r="H198" s="17"/>
      <c r="I198" s="8"/>
      <c r="J198" s="8"/>
      <c r="K198" s="8"/>
      <c r="L198" s="8"/>
      <c r="M198" s="8"/>
      <c r="N198" s="10"/>
      <c r="O198" s="6"/>
    </row>
    <row r="199" spans="1:15" s="11" customFormat="1" ht="14.25" thickBot="1" x14ac:dyDescent="0.3">
      <c r="A199" s="6"/>
      <c r="B199" s="7"/>
      <c r="C199" s="8"/>
      <c r="D199" s="24"/>
      <c r="E199" s="24"/>
      <c r="F199" s="24"/>
      <c r="G199" s="76"/>
      <c r="H199" s="17"/>
      <c r="I199" s="8"/>
      <c r="J199" s="8"/>
      <c r="K199" s="8"/>
      <c r="L199" s="8"/>
      <c r="M199" s="8"/>
      <c r="N199" s="10"/>
      <c r="O199" s="6"/>
    </row>
    <row r="200" spans="1:15" s="11" customFormat="1" ht="20.100000000000001" customHeight="1" thickBot="1" x14ac:dyDescent="0.3">
      <c r="A200" s="6"/>
      <c r="B200" s="7"/>
      <c r="C200" s="8"/>
      <c r="D200" s="128" t="s">
        <v>24</v>
      </c>
      <c r="E200" s="129"/>
      <c r="F200" s="129"/>
      <c r="G200" s="129"/>
      <c r="H200" s="129"/>
      <c r="I200" s="129"/>
      <c r="J200" s="130"/>
      <c r="K200" s="111"/>
      <c r="L200" s="111"/>
      <c r="M200" s="8"/>
      <c r="N200" s="10"/>
      <c r="O200" s="6"/>
    </row>
    <row r="201" spans="1:15" s="11" customFormat="1" ht="20.100000000000001" customHeight="1" thickBot="1" x14ac:dyDescent="0.3">
      <c r="A201" s="6"/>
      <c r="B201" s="7"/>
      <c r="C201" s="8"/>
      <c r="D201" s="21">
        <v>1</v>
      </c>
      <c r="E201" s="36" t="s">
        <v>29</v>
      </c>
      <c r="F201" s="3"/>
      <c r="G201" s="3"/>
      <c r="H201" s="37"/>
      <c r="I201" s="4">
        <v>1</v>
      </c>
      <c r="J201" s="27">
        <f>+I201/I206</f>
        <v>1</v>
      </c>
      <c r="K201" s="81"/>
      <c r="L201" s="81"/>
      <c r="M201" s="8"/>
      <c r="N201" s="10"/>
      <c r="O201" s="6"/>
    </row>
    <row r="202" spans="1:15" s="11" customFormat="1" ht="20.100000000000001" customHeight="1" thickBot="1" x14ac:dyDescent="0.3">
      <c r="A202" s="6"/>
      <c r="B202" s="7"/>
      <c r="C202" s="8"/>
      <c r="D202" s="21">
        <v>2</v>
      </c>
      <c r="E202" s="36" t="str">
        <f>+'[1]ACUM-MAYO'!A187</f>
        <v>CORREO ELECTRONICO</v>
      </c>
      <c r="F202" s="3"/>
      <c r="G202" s="3"/>
      <c r="H202" s="37"/>
      <c r="I202" s="4">
        <v>0</v>
      </c>
      <c r="J202" s="27">
        <f>+I202/I206</f>
        <v>0</v>
      </c>
      <c r="K202" s="81"/>
      <c r="L202" s="81"/>
      <c r="M202" s="8"/>
      <c r="N202" s="10"/>
      <c r="O202" s="6"/>
    </row>
    <row r="203" spans="1:15" s="11" customFormat="1" ht="20.100000000000001" customHeight="1" thickBot="1" x14ac:dyDescent="0.3">
      <c r="A203" s="6"/>
      <c r="B203" s="7"/>
      <c r="C203" s="8"/>
      <c r="D203" s="21">
        <v>3</v>
      </c>
      <c r="E203" s="36" t="str">
        <f>+'[1]ACUM-MAYO'!A188</f>
        <v>NOTIFICACIÓN PERSONAL</v>
      </c>
      <c r="F203" s="3"/>
      <c r="G203" s="3"/>
      <c r="H203" s="37"/>
      <c r="I203" s="4">
        <v>0</v>
      </c>
      <c r="J203" s="27">
        <f>+I203/I206</f>
        <v>0</v>
      </c>
      <c r="K203" s="81"/>
      <c r="L203" s="81"/>
      <c r="M203" s="8"/>
      <c r="N203" s="10"/>
      <c r="O203" s="6"/>
    </row>
    <row r="204" spans="1:15" s="11" customFormat="1" ht="20.100000000000001" customHeight="1" thickBot="1" x14ac:dyDescent="0.3">
      <c r="A204" s="6"/>
      <c r="B204" s="7"/>
      <c r="C204" s="8"/>
      <c r="D204" s="21">
        <v>4</v>
      </c>
      <c r="E204" s="36" t="str">
        <f>+'[1]ACUM-MAYO'!A189</f>
        <v>LISTAS</v>
      </c>
      <c r="F204" s="3"/>
      <c r="G204" s="108"/>
      <c r="H204" s="109"/>
      <c r="I204" s="4">
        <v>0</v>
      </c>
      <c r="J204" s="46">
        <f>+I204/I206</f>
        <v>0</v>
      </c>
      <c r="K204" s="81"/>
      <c r="L204" s="81"/>
      <c r="M204" s="8"/>
      <c r="N204" s="10"/>
      <c r="O204" s="6"/>
    </row>
    <row r="205" spans="1:15" s="11" customFormat="1" ht="20.100000000000001" customHeight="1" thickBot="1" x14ac:dyDescent="0.3">
      <c r="A205" s="6"/>
      <c r="B205" s="7"/>
      <c r="C205" s="8"/>
      <c r="D205" s="14"/>
      <c r="E205" s="14"/>
      <c r="F205" s="14"/>
      <c r="G205" s="14"/>
      <c r="H205" s="14"/>
      <c r="I205" s="14"/>
      <c r="J205" s="14"/>
      <c r="K205" s="8"/>
      <c r="L205" s="8"/>
      <c r="M205" s="8"/>
      <c r="N205" s="10"/>
      <c r="O205" s="6"/>
    </row>
    <row r="206" spans="1:15" s="11" customFormat="1" ht="20.100000000000001" customHeight="1" thickBot="1" x14ac:dyDescent="0.3">
      <c r="A206" s="6"/>
      <c r="B206" s="7"/>
      <c r="C206" s="8"/>
      <c r="D206" s="14"/>
      <c r="E206" s="34"/>
      <c r="F206" s="34"/>
      <c r="G206" s="34"/>
      <c r="H206" s="16" t="s">
        <v>3</v>
      </c>
      <c r="I206" s="16">
        <f>SUM(I201:I204)</f>
        <v>1</v>
      </c>
      <c r="J206" s="31">
        <f>SUM(J201:J205)</f>
        <v>1</v>
      </c>
      <c r="K206" s="90"/>
      <c r="L206" s="90"/>
      <c r="M206" s="8"/>
      <c r="N206" s="10"/>
      <c r="O206" s="6"/>
    </row>
    <row r="207" spans="1:15" s="11" customFormat="1" ht="13.5" x14ac:dyDescent="0.25">
      <c r="A207" s="6"/>
      <c r="B207" s="7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10"/>
      <c r="O207" s="6"/>
    </row>
    <row r="208" spans="1:15" s="11" customFormat="1" ht="13.5" x14ac:dyDescent="0.25">
      <c r="A208" s="6"/>
      <c r="B208" s="7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10"/>
      <c r="O208" s="6"/>
    </row>
    <row r="209" spans="1:15" s="11" customFormat="1" ht="13.5" x14ac:dyDescent="0.25">
      <c r="A209" s="6"/>
      <c r="B209" s="7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10"/>
      <c r="O209" s="6"/>
    </row>
    <row r="210" spans="1:15" s="11" customFormat="1" ht="13.5" x14ac:dyDescent="0.25">
      <c r="A210" s="6"/>
      <c r="B210" s="7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10"/>
      <c r="O210" s="6"/>
    </row>
    <row r="211" spans="1:15" s="11" customFormat="1" ht="13.5" x14ac:dyDescent="0.25">
      <c r="A211" s="6"/>
      <c r="B211" s="7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10"/>
      <c r="O211" s="6"/>
    </row>
    <row r="212" spans="1:15" s="11" customFormat="1" ht="13.5" x14ac:dyDescent="0.25">
      <c r="A212" s="6"/>
      <c r="B212" s="7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10"/>
      <c r="O212" s="6"/>
    </row>
    <row r="213" spans="1:15" s="11" customFormat="1" ht="13.5" x14ac:dyDescent="0.25">
      <c r="A213" s="6"/>
      <c r="B213" s="7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10"/>
      <c r="O213" s="6"/>
    </row>
    <row r="214" spans="1:15" s="11" customFormat="1" ht="13.5" x14ac:dyDescent="0.25">
      <c r="A214" s="6"/>
      <c r="B214" s="7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10"/>
      <c r="O214" s="6"/>
    </row>
    <row r="215" spans="1:15" s="11" customFormat="1" ht="13.5" x14ac:dyDescent="0.25">
      <c r="A215" s="6"/>
      <c r="B215" s="7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10"/>
      <c r="O215" s="6"/>
    </row>
    <row r="216" spans="1:15" s="11" customFormat="1" ht="13.5" x14ac:dyDescent="0.25">
      <c r="A216" s="6"/>
      <c r="B216" s="7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10"/>
      <c r="O216" s="6"/>
    </row>
    <row r="217" spans="1:15" s="11" customFormat="1" ht="13.5" x14ac:dyDescent="0.25">
      <c r="A217" s="6"/>
      <c r="B217" s="7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10"/>
      <c r="O217" s="6"/>
    </row>
    <row r="218" spans="1:15" s="11" customFormat="1" ht="13.5" x14ac:dyDescent="0.25">
      <c r="A218" s="6"/>
      <c r="B218" s="7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10"/>
      <c r="O218" s="6"/>
    </row>
    <row r="219" spans="1:15" s="11" customFormat="1" ht="13.5" x14ac:dyDescent="0.25">
      <c r="A219" s="6"/>
      <c r="B219" s="7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10"/>
      <c r="O219" s="6"/>
    </row>
    <row r="220" spans="1:15" s="11" customFormat="1" ht="13.5" x14ac:dyDescent="0.25">
      <c r="A220" s="6"/>
      <c r="B220" s="7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10"/>
      <c r="O220" s="6"/>
    </row>
    <row r="221" spans="1:15" s="11" customFormat="1" ht="13.5" x14ac:dyDescent="0.25">
      <c r="A221" s="6"/>
      <c r="B221" s="7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10"/>
      <c r="O221" s="6"/>
    </row>
    <row r="222" spans="1:15" s="11" customFormat="1" ht="13.5" x14ac:dyDescent="0.25">
      <c r="A222" s="6"/>
      <c r="B222" s="7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10"/>
      <c r="O222" s="6"/>
    </row>
    <row r="223" spans="1:15" s="11" customFormat="1" ht="13.5" x14ac:dyDescent="0.25">
      <c r="A223" s="6"/>
      <c r="B223" s="7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10"/>
      <c r="O223" s="6"/>
    </row>
    <row r="224" spans="1:15" s="11" customFormat="1" ht="14.25" thickBot="1" x14ac:dyDescent="0.3">
      <c r="A224" s="6"/>
      <c r="B224" s="7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10"/>
      <c r="O224" s="6"/>
    </row>
    <row r="225" spans="1:15" s="11" customFormat="1" ht="20.100000000000001" customHeight="1" thickBot="1" x14ac:dyDescent="0.3">
      <c r="A225" s="6"/>
      <c r="B225" s="7"/>
      <c r="C225" s="8"/>
      <c r="D225" s="119" t="s">
        <v>32</v>
      </c>
      <c r="E225" s="120"/>
      <c r="F225" s="120"/>
      <c r="G225" s="120"/>
      <c r="H225" s="121"/>
      <c r="I225" s="8"/>
      <c r="J225" s="8"/>
      <c r="K225" s="8"/>
      <c r="L225" s="8"/>
      <c r="M225" s="8"/>
      <c r="N225" s="10"/>
      <c r="O225" s="6"/>
    </row>
    <row r="226" spans="1:15" s="11" customFormat="1" ht="20.100000000000001" customHeight="1" x14ac:dyDescent="0.25">
      <c r="A226" s="6"/>
      <c r="B226" s="7"/>
      <c r="C226" s="8"/>
      <c r="D226" s="38">
        <v>1</v>
      </c>
      <c r="E226" s="137" t="s">
        <v>25</v>
      </c>
      <c r="F226" s="137"/>
      <c r="G226" s="137"/>
      <c r="H226" s="39">
        <v>0</v>
      </c>
      <c r="I226" s="8"/>
      <c r="J226" s="8"/>
      <c r="K226" s="8"/>
      <c r="L226" s="8"/>
      <c r="M226" s="8"/>
      <c r="N226" s="10"/>
      <c r="O226" s="6"/>
    </row>
    <row r="227" spans="1:15" s="11" customFormat="1" ht="20.100000000000001" customHeight="1" x14ac:dyDescent="0.25">
      <c r="A227" s="6"/>
      <c r="B227" s="7"/>
      <c r="C227" s="8"/>
      <c r="D227" s="40">
        <v>2</v>
      </c>
      <c r="E227" s="138" t="s">
        <v>26</v>
      </c>
      <c r="F227" s="138"/>
      <c r="G227" s="138"/>
      <c r="H227" s="41">
        <v>0</v>
      </c>
      <c r="I227" s="8"/>
      <c r="J227" s="8"/>
      <c r="K227" s="8"/>
      <c r="L227" s="8"/>
      <c r="M227" s="8"/>
      <c r="N227" s="10"/>
      <c r="O227" s="6"/>
    </row>
    <row r="228" spans="1:15" s="11" customFormat="1" ht="20.100000000000001" customHeight="1" x14ac:dyDescent="0.25">
      <c r="A228" s="6"/>
      <c r="B228" s="7"/>
      <c r="C228" s="8"/>
      <c r="D228" s="40">
        <v>3</v>
      </c>
      <c r="E228" s="138" t="s">
        <v>27</v>
      </c>
      <c r="F228" s="138"/>
      <c r="G228" s="138"/>
      <c r="H228" s="41">
        <v>0</v>
      </c>
      <c r="I228" s="8"/>
      <c r="J228" s="8"/>
      <c r="K228" s="8"/>
      <c r="L228" s="8"/>
      <c r="M228" s="8"/>
      <c r="N228" s="10"/>
      <c r="O228" s="6"/>
    </row>
    <row r="229" spans="1:15" s="11" customFormat="1" ht="20.100000000000001" customHeight="1" x14ac:dyDescent="0.25">
      <c r="A229" s="6"/>
      <c r="B229" s="7"/>
      <c r="C229" s="53"/>
      <c r="D229" s="40">
        <v>4</v>
      </c>
      <c r="E229" s="138" t="s">
        <v>28</v>
      </c>
      <c r="F229" s="138"/>
      <c r="G229" s="138"/>
      <c r="H229" s="41">
        <v>1</v>
      </c>
      <c r="I229" s="8"/>
      <c r="J229" s="8"/>
      <c r="K229" s="8"/>
      <c r="L229" s="8"/>
      <c r="M229" s="8"/>
      <c r="N229" s="10"/>
      <c r="O229" s="93"/>
    </row>
    <row r="230" spans="1:15" s="11" customFormat="1" ht="20.100000000000001" customHeight="1" thickBot="1" x14ac:dyDescent="0.3">
      <c r="A230" s="6"/>
      <c r="B230" s="7"/>
      <c r="C230" s="53"/>
      <c r="D230" s="42">
        <v>5</v>
      </c>
      <c r="E230" s="139" t="s">
        <v>31</v>
      </c>
      <c r="F230" s="139"/>
      <c r="G230" s="139"/>
      <c r="H230" s="43">
        <v>0</v>
      </c>
      <c r="I230" s="8"/>
      <c r="J230" s="8"/>
      <c r="K230" s="8"/>
      <c r="L230" s="8"/>
      <c r="M230" s="8"/>
      <c r="N230" s="10"/>
      <c r="O230" s="93"/>
    </row>
    <row r="231" spans="1:15" s="11" customFormat="1" ht="20.100000000000001" customHeight="1" thickBot="1" x14ac:dyDescent="0.3">
      <c r="A231" s="6"/>
      <c r="B231" s="7"/>
      <c r="C231" s="53"/>
      <c r="D231" s="131" t="s">
        <v>3</v>
      </c>
      <c r="E231" s="132"/>
      <c r="F231" s="132"/>
      <c r="G231" s="133"/>
      <c r="H231" s="44">
        <f>SUM(H226:H230)</f>
        <v>1</v>
      </c>
      <c r="I231" s="8"/>
      <c r="J231" s="8"/>
      <c r="K231" s="8"/>
      <c r="L231" s="8"/>
      <c r="M231" s="8"/>
      <c r="N231" s="10"/>
      <c r="O231" s="93"/>
    </row>
    <row r="232" spans="1:15" s="11" customFormat="1" ht="15.75" customHeight="1" thickBot="1" x14ac:dyDescent="0.3">
      <c r="A232" s="6"/>
      <c r="B232" s="59"/>
      <c r="C232" s="54"/>
      <c r="D232" s="60"/>
      <c r="E232" s="60"/>
      <c r="F232" s="60"/>
      <c r="G232" s="60"/>
      <c r="H232" s="60"/>
      <c r="I232" s="60"/>
      <c r="J232" s="60"/>
      <c r="K232" s="60"/>
      <c r="L232" s="60"/>
      <c r="M232" s="60"/>
      <c r="N232" s="61"/>
      <c r="O232" s="93"/>
    </row>
    <row r="233" spans="1:15" s="11" customFormat="1" ht="15.75" customHeight="1" thickBot="1" x14ac:dyDescent="0.3">
      <c r="A233" s="6"/>
      <c r="B233" s="134"/>
      <c r="C233" s="135"/>
      <c r="D233" s="135"/>
      <c r="E233" s="135"/>
      <c r="F233" s="135"/>
      <c r="G233" s="135"/>
      <c r="H233" s="135"/>
      <c r="I233" s="135"/>
      <c r="J233" s="135"/>
      <c r="K233" s="135"/>
      <c r="L233" s="135"/>
      <c r="M233" s="135"/>
      <c r="N233" s="136"/>
      <c r="O233" s="93"/>
    </row>
    <row r="234" spans="1:15" s="11" customFormat="1" ht="15.75" customHeight="1" x14ac:dyDescent="0.25">
      <c r="A234" s="6"/>
      <c r="B234" s="56"/>
      <c r="C234" s="55"/>
      <c r="D234" s="57"/>
      <c r="E234" s="57"/>
      <c r="F234" s="57"/>
      <c r="G234" s="57"/>
      <c r="H234" s="57"/>
      <c r="I234" s="57"/>
      <c r="J234" s="57"/>
      <c r="K234" s="57"/>
      <c r="L234" s="57"/>
      <c r="M234" s="57"/>
      <c r="N234" s="58"/>
      <c r="O234" s="93"/>
    </row>
    <row r="235" spans="1:15" s="11" customFormat="1" ht="15.75" customHeight="1" x14ac:dyDescent="0.25">
      <c r="A235" s="6"/>
      <c r="B235" s="7"/>
      <c r="C235" s="53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10"/>
      <c r="O235" s="93"/>
    </row>
    <row r="236" spans="1:15" s="11" customFormat="1" ht="15.75" customHeight="1" x14ac:dyDescent="0.25">
      <c r="A236" s="6"/>
      <c r="B236" s="7"/>
      <c r="C236" s="53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10"/>
      <c r="O236" s="93"/>
    </row>
    <row r="237" spans="1:15" s="11" customFormat="1" ht="15.75" customHeight="1" x14ac:dyDescent="0.25">
      <c r="A237" s="6"/>
      <c r="B237" s="7"/>
      <c r="C237" s="53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10"/>
      <c r="O237" s="93"/>
    </row>
    <row r="238" spans="1:15" s="11" customFormat="1" ht="13.5" x14ac:dyDescent="0.25">
      <c r="A238" s="6"/>
      <c r="B238" s="7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10"/>
      <c r="O238" s="6"/>
    </row>
    <row r="239" spans="1:15" s="11" customFormat="1" ht="13.5" x14ac:dyDescent="0.25">
      <c r="A239" s="6"/>
      <c r="B239" s="7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10"/>
      <c r="O239" s="6"/>
    </row>
    <row r="240" spans="1:15" s="11" customFormat="1" ht="13.5" x14ac:dyDescent="0.25">
      <c r="A240" s="6"/>
      <c r="B240" s="7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10"/>
      <c r="O240" s="6"/>
    </row>
    <row r="241" spans="1:15" s="11" customFormat="1" ht="13.5" x14ac:dyDescent="0.25">
      <c r="A241" s="6"/>
      <c r="B241" s="7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10"/>
      <c r="O241" s="6"/>
    </row>
    <row r="242" spans="1:15" s="11" customFormat="1" ht="24" customHeight="1" x14ac:dyDescent="0.25">
      <c r="A242" s="6"/>
      <c r="B242" s="7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94"/>
      <c r="O242" s="95"/>
    </row>
    <row r="243" spans="1:15" s="11" customFormat="1" ht="13.5" x14ac:dyDescent="0.25">
      <c r="A243" s="6"/>
      <c r="B243" s="7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10"/>
      <c r="O243" s="6"/>
    </row>
    <row r="244" spans="1:15" s="11" customFormat="1" ht="13.5" x14ac:dyDescent="0.25">
      <c r="A244" s="6"/>
      <c r="B244" s="7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10"/>
      <c r="O244" s="6"/>
    </row>
    <row r="245" spans="1:15" s="11" customFormat="1" ht="13.5" x14ac:dyDescent="0.25">
      <c r="A245" s="6"/>
      <c r="B245" s="7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10"/>
      <c r="O245" s="6"/>
    </row>
    <row r="246" spans="1:15" s="11" customFormat="1" ht="13.5" x14ac:dyDescent="0.25">
      <c r="A246" s="6"/>
      <c r="B246" s="7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10"/>
      <c r="O246" s="6"/>
    </row>
    <row r="247" spans="1:15" s="11" customFormat="1" ht="13.5" x14ac:dyDescent="0.25">
      <c r="A247" s="6"/>
      <c r="B247" s="7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10"/>
      <c r="O247" s="6"/>
    </row>
    <row r="248" spans="1:15" s="11" customFormat="1" ht="13.5" x14ac:dyDescent="0.25">
      <c r="A248" s="6"/>
      <c r="B248" s="7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10"/>
      <c r="O248" s="6"/>
    </row>
    <row r="249" spans="1:15" s="11" customFormat="1" ht="13.5" x14ac:dyDescent="0.25">
      <c r="A249" s="6"/>
      <c r="B249" s="7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10"/>
      <c r="O249" s="6"/>
    </row>
    <row r="250" spans="1:15" s="11" customFormat="1" ht="13.5" x14ac:dyDescent="0.25">
      <c r="A250" s="6"/>
      <c r="B250" s="7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10"/>
      <c r="O250" s="6"/>
    </row>
    <row r="251" spans="1:15" s="11" customFormat="1" ht="14.25" thickBot="1" x14ac:dyDescent="0.3">
      <c r="A251" s="6"/>
      <c r="B251" s="59"/>
      <c r="C251" s="60"/>
      <c r="D251" s="60"/>
      <c r="E251" s="60"/>
      <c r="F251" s="60"/>
      <c r="G251" s="60"/>
      <c r="H251" s="60"/>
      <c r="I251" s="60"/>
      <c r="J251" s="60"/>
      <c r="K251" s="60"/>
      <c r="L251" s="60"/>
      <c r="M251" s="60"/>
      <c r="N251" s="61"/>
      <c r="O251" s="6"/>
    </row>
    <row r="252" spans="1:1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</row>
  </sheetData>
  <mergeCells count="51">
    <mergeCell ref="E44:I44"/>
    <mergeCell ref="B13:N13"/>
    <mergeCell ref="B14:N14"/>
    <mergeCell ref="C20:F20"/>
    <mergeCell ref="H20:L20"/>
    <mergeCell ref="D43:K43"/>
    <mergeCell ref="E56:I56"/>
    <mergeCell ref="E45:I45"/>
    <mergeCell ref="E46:I46"/>
    <mergeCell ref="E47:I47"/>
    <mergeCell ref="E48:I48"/>
    <mergeCell ref="E49:I49"/>
    <mergeCell ref="E50:I50"/>
    <mergeCell ref="E51:I51"/>
    <mergeCell ref="E52:I52"/>
    <mergeCell ref="E53:I53"/>
    <mergeCell ref="E54:I54"/>
    <mergeCell ref="E55:I55"/>
    <mergeCell ref="E133:I133"/>
    <mergeCell ref="E57:I57"/>
    <mergeCell ref="E58:I58"/>
    <mergeCell ref="E59:I59"/>
    <mergeCell ref="D91:J91"/>
    <mergeCell ref="E94:H94"/>
    <mergeCell ref="D101:J101"/>
    <mergeCell ref="E122:J122"/>
    <mergeCell ref="E123:I123"/>
    <mergeCell ref="E127:J127"/>
    <mergeCell ref="E128:I128"/>
    <mergeCell ref="E132:J132"/>
    <mergeCell ref="E177:H177"/>
    <mergeCell ref="E137:J137"/>
    <mergeCell ref="E138:I138"/>
    <mergeCell ref="D144:J144"/>
    <mergeCell ref="E145:H145"/>
    <mergeCell ref="E146:H146"/>
    <mergeCell ref="E147:H147"/>
    <mergeCell ref="E148:H148"/>
    <mergeCell ref="D173:J173"/>
    <mergeCell ref="E174:H174"/>
    <mergeCell ref="E175:H175"/>
    <mergeCell ref="E176:H176"/>
    <mergeCell ref="E230:G230"/>
    <mergeCell ref="D231:G231"/>
    <mergeCell ref="B233:N233"/>
    <mergeCell ref="D200:J200"/>
    <mergeCell ref="D225:H225"/>
    <mergeCell ref="E226:G226"/>
    <mergeCell ref="E227:G227"/>
    <mergeCell ref="E228:G228"/>
    <mergeCell ref="E229:G229"/>
  </mergeCells>
  <pageMargins left="0.25" right="0.25" top="0.75" bottom="0.75" header="0.3" footer="0.3"/>
  <pageSetup scale="54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A4348-726C-476A-917F-CA87293EF854}">
  <sheetPr>
    <pageSetUpPr fitToPage="1"/>
  </sheetPr>
  <dimension ref="A1:O252"/>
  <sheetViews>
    <sheetView tabSelected="1" zoomScaleNormal="100" workbookViewId="0">
      <selection activeCell="C20" sqref="C20:F20"/>
    </sheetView>
  </sheetViews>
  <sheetFormatPr baseColWidth="10" defaultColWidth="11.42578125" defaultRowHeight="15" x14ac:dyDescent="0.25"/>
  <cols>
    <col min="1" max="1" width="8.7109375" style="1" customWidth="1"/>
    <col min="2" max="2" width="11.42578125" style="1"/>
    <col min="3" max="6" width="15.7109375" style="1" customWidth="1"/>
    <col min="7" max="7" width="25.7109375" style="1" customWidth="1"/>
    <col min="8" max="12" width="15.7109375" style="1" customWidth="1"/>
    <col min="13" max="14" width="11.42578125" style="1"/>
    <col min="15" max="15" width="8.7109375" style="1" customWidth="1"/>
    <col min="16" max="16384" width="11.42578125" style="1"/>
  </cols>
  <sheetData>
    <row r="1" spans="1:15" s="11" customFormat="1" ht="14.25" thickBot="1" x14ac:dyDescent="0.3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s="11" customFormat="1" ht="13.5" x14ac:dyDescent="0.25">
      <c r="A2" s="6"/>
      <c r="B2" s="56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8"/>
      <c r="O2" s="6"/>
    </row>
    <row r="3" spans="1:15" s="11" customFormat="1" ht="13.5" x14ac:dyDescent="0.25">
      <c r="A3" s="6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10"/>
      <c r="O3" s="6"/>
    </row>
    <row r="4" spans="1:15" s="11" customFormat="1" ht="13.5" x14ac:dyDescent="0.25">
      <c r="A4" s="6"/>
      <c r="B4" s="7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10"/>
      <c r="O4" s="6"/>
    </row>
    <row r="5" spans="1:15" s="11" customFormat="1" ht="13.5" x14ac:dyDescent="0.25">
      <c r="A5" s="6"/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10"/>
      <c r="O5" s="6"/>
    </row>
    <row r="6" spans="1:15" s="11" customFormat="1" ht="13.5" x14ac:dyDescent="0.25">
      <c r="A6" s="6"/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10"/>
      <c r="O6" s="6"/>
    </row>
    <row r="7" spans="1:15" s="11" customFormat="1" ht="13.5" x14ac:dyDescent="0.25">
      <c r="A7" s="6"/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10"/>
      <c r="O7" s="6"/>
    </row>
    <row r="8" spans="1:15" s="11" customFormat="1" ht="13.5" x14ac:dyDescent="0.25">
      <c r="A8" s="6"/>
      <c r="B8" s="7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10"/>
      <c r="O8" s="6"/>
    </row>
    <row r="9" spans="1:15" s="11" customFormat="1" ht="13.5" x14ac:dyDescent="0.25">
      <c r="A9" s="6"/>
      <c r="B9" s="7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10"/>
      <c r="O9" s="6"/>
    </row>
    <row r="10" spans="1:15" s="11" customFormat="1" ht="13.5" x14ac:dyDescent="0.25">
      <c r="A10" s="6"/>
      <c r="B10" s="7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10"/>
      <c r="O10" s="6"/>
    </row>
    <row r="11" spans="1:15" s="11" customFormat="1" ht="14.25" thickBot="1" x14ac:dyDescent="0.3">
      <c r="A11" s="6"/>
      <c r="B11" s="59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1"/>
      <c r="O11" s="6"/>
    </row>
    <row r="12" spans="1:15" s="11" customFormat="1" ht="14.25" thickBot="1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</row>
    <row r="13" spans="1:15" s="11" customFormat="1" ht="50.25" customHeight="1" x14ac:dyDescent="0.25">
      <c r="A13" s="6"/>
      <c r="B13" s="140" t="s">
        <v>34</v>
      </c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2"/>
      <c r="O13" s="6"/>
    </row>
    <row r="14" spans="1:15" s="11" customFormat="1" ht="43.5" customHeight="1" thickBot="1" x14ac:dyDescent="0.3">
      <c r="A14" s="6"/>
      <c r="B14" s="143" t="s">
        <v>41</v>
      </c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5"/>
      <c r="O14" s="6"/>
    </row>
    <row r="15" spans="1:15" s="11" customFormat="1" ht="13.5" x14ac:dyDescent="0.25">
      <c r="A15" s="6"/>
      <c r="B15" s="56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8"/>
      <c r="O15" s="6"/>
    </row>
    <row r="16" spans="1:15" s="11" customFormat="1" ht="13.5" x14ac:dyDescent="0.25">
      <c r="A16" s="6"/>
      <c r="B16" s="7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10"/>
      <c r="O16" s="6"/>
    </row>
    <row r="17" spans="1:15" s="11" customFormat="1" ht="13.5" x14ac:dyDescent="0.25">
      <c r="A17" s="6"/>
      <c r="B17" s="7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10"/>
      <c r="O17" s="6"/>
    </row>
    <row r="18" spans="1:15" s="11" customFormat="1" ht="13.5" x14ac:dyDescent="0.25">
      <c r="A18" s="6"/>
      <c r="B18" s="7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10"/>
      <c r="O18" s="6"/>
    </row>
    <row r="19" spans="1:15" s="11" customFormat="1" ht="14.25" thickBot="1" x14ac:dyDescent="0.3">
      <c r="A19" s="6"/>
      <c r="B19" s="7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10"/>
      <c r="O19" s="6"/>
    </row>
    <row r="20" spans="1:15" s="11" customFormat="1" ht="20.100000000000001" customHeight="1" thickBot="1" x14ac:dyDescent="0.3">
      <c r="A20" s="6"/>
      <c r="B20" s="7"/>
      <c r="C20" s="128" t="s">
        <v>0</v>
      </c>
      <c r="D20" s="129"/>
      <c r="E20" s="129"/>
      <c r="F20" s="130"/>
      <c r="G20" s="62"/>
      <c r="H20" s="128" t="s">
        <v>33</v>
      </c>
      <c r="I20" s="129"/>
      <c r="J20" s="129"/>
      <c r="K20" s="129"/>
      <c r="L20" s="130"/>
      <c r="M20" s="62"/>
      <c r="N20" s="10"/>
      <c r="O20" s="6"/>
    </row>
    <row r="21" spans="1:15" s="69" customFormat="1" ht="20.100000000000001" customHeight="1" thickBot="1" x14ac:dyDescent="0.3">
      <c r="A21" s="63"/>
      <c r="B21" s="64"/>
      <c r="C21" s="65" t="s">
        <v>29</v>
      </c>
      <c r="D21" s="66" t="s">
        <v>1</v>
      </c>
      <c r="E21" s="67" t="s">
        <v>2</v>
      </c>
      <c r="F21" s="65" t="s">
        <v>3</v>
      </c>
      <c r="G21" s="68"/>
      <c r="H21" s="67" t="s">
        <v>4</v>
      </c>
      <c r="I21" s="67" t="s">
        <v>5</v>
      </c>
      <c r="J21" s="65" t="s">
        <v>6</v>
      </c>
      <c r="K21" s="65" t="s">
        <v>7</v>
      </c>
      <c r="L21" s="65" t="s">
        <v>3</v>
      </c>
      <c r="M21" s="68"/>
      <c r="N21" s="10"/>
      <c r="O21" s="63"/>
    </row>
    <row r="22" spans="1:15" s="11" customFormat="1" ht="20.100000000000001" customHeight="1" thickBot="1" x14ac:dyDescent="0.3">
      <c r="A22" s="6"/>
      <c r="B22" s="7"/>
      <c r="C22" s="70">
        <v>1</v>
      </c>
      <c r="D22" s="71">
        <v>0</v>
      </c>
      <c r="E22" s="71">
        <v>0</v>
      </c>
      <c r="F22" s="16">
        <f>SUM(C22:E22)</f>
        <v>1</v>
      </c>
      <c r="G22" s="14"/>
      <c r="H22" s="70">
        <v>1</v>
      </c>
      <c r="I22" s="70">
        <v>0</v>
      </c>
      <c r="J22" s="70">
        <v>0</v>
      </c>
      <c r="K22" s="70">
        <v>0</v>
      </c>
      <c r="L22" s="16">
        <f>SUM(H22:K22)</f>
        <v>1</v>
      </c>
      <c r="M22" s="8"/>
      <c r="N22" s="10"/>
      <c r="O22" s="6"/>
    </row>
    <row r="23" spans="1:15" s="11" customFormat="1" ht="20.100000000000001" customHeight="1" thickBot="1" x14ac:dyDescent="0.3">
      <c r="A23" s="6"/>
      <c r="B23" s="7"/>
      <c r="C23" s="72">
        <f>C22/F22</f>
        <v>1</v>
      </c>
      <c r="D23" s="72">
        <f>D22/F22</f>
        <v>0</v>
      </c>
      <c r="E23" s="72">
        <f>E22/F22</f>
        <v>0</v>
      </c>
      <c r="F23" s="31">
        <f>SUM(C23:E23)</f>
        <v>1</v>
      </c>
      <c r="G23" s="14"/>
      <c r="H23" s="73">
        <f>H22/L22</f>
        <v>1</v>
      </c>
      <c r="I23" s="73">
        <f>I22/L22</f>
        <v>0</v>
      </c>
      <c r="J23" s="73">
        <f>J22/L22</f>
        <v>0</v>
      </c>
      <c r="K23" s="73">
        <f>K22/L22</f>
        <v>0</v>
      </c>
      <c r="L23" s="73">
        <f>SUM(H23:K23)</f>
        <v>1</v>
      </c>
      <c r="M23" s="8"/>
      <c r="N23" s="10"/>
      <c r="O23" s="6"/>
    </row>
    <row r="24" spans="1:15" s="11" customFormat="1" ht="13.5" x14ac:dyDescent="0.25">
      <c r="A24" s="6"/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10"/>
      <c r="O24" s="6"/>
    </row>
    <row r="25" spans="1:15" s="11" customFormat="1" ht="13.5" x14ac:dyDescent="0.25">
      <c r="A25" s="6"/>
      <c r="B25" s="7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10"/>
      <c r="O25" s="6"/>
    </row>
    <row r="26" spans="1:15" s="11" customFormat="1" ht="13.5" x14ac:dyDescent="0.25">
      <c r="A26" s="6"/>
      <c r="B26" s="7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10"/>
      <c r="O26" s="6"/>
    </row>
    <row r="27" spans="1:15" s="11" customFormat="1" ht="13.5" x14ac:dyDescent="0.25">
      <c r="A27" s="6"/>
      <c r="B27" s="7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10"/>
      <c r="O27" s="6"/>
    </row>
    <row r="28" spans="1:15" s="11" customFormat="1" ht="13.5" x14ac:dyDescent="0.25">
      <c r="A28" s="6"/>
      <c r="B28" s="7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10"/>
      <c r="O28" s="6"/>
    </row>
    <row r="29" spans="1:15" s="11" customFormat="1" ht="13.5" x14ac:dyDescent="0.25">
      <c r="A29" s="6"/>
      <c r="B29" s="7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10"/>
      <c r="O29" s="6"/>
    </row>
    <row r="30" spans="1:15" s="11" customFormat="1" ht="13.5" x14ac:dyDescent="0.25">
      <c r="A30" s="6"/>
      <c r="B30" s="7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10"/>
      <c r="O30" s="6"/>
    </row>
    <row r="31" spans="1:15" s="11" customFormat="1" ht="13.5" x14ac:dyDescent="0.25">
      <c r="A31" s="6"/>
      <c r="B31" s="7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10"/>
      <c r="O31" s="6"/>
    </row>
    <row r="32" spans="1:15" s="11" customFormat="1" ht="13.5" x14ac:dyDescent="0.25">
      <c r="A32" s="6"/>
      <c r="B32" s="7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10"/>
      <c r="O32" s="6"/>
    </row>
    <row r="33" spans="1:15" s="11" customFormat="1" ht="13.5" x14ac:dyDescent="0.25">
      <c r="A33" s="6"/>
      <c r="B33" s="7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10"/>
      <c r="O33" s="6"/>
    </row>
    <row r="34" spans="1:15" s="11" customFormat="1" ht="13.5" x14ac:dyDescent="0.25">
      <c r="A34" s="6"/>
      <c r="B34" s="7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10"/>
      <c r="O34" s="6"/>
    </row>
    <row r="35" spans="1:15" s="11" customFormat="1" ht="13.5" x14ac:dyDescent="0.25">
      <c r="A35" s="6"/>
      <c r="B35" s="7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10"/>
      <c r="O35" s="6"/>
    </row>
    <row r="36" spans="1:15" s="11" customFormat="1" ht="13.5" x14ac:dyDescent="0.25">
      <c r="A36" s="6"/>
      <c r="B36" s="7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10"/>
      <c r="O36" s="6"/>
    </row>
    <row r="37" spans="1:15" s="11" customFormat="1" ht="13.5" x14ac:dyDescent="0.25">
      <c r="A37" s="6"/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10"/>
      <c r="O37" s="6"/>
    </row>
    <row r="38" spans="1:15" s="11" customFormat="1" ht="13.5" x14ac:dyDescent="0.25">
      <c r="A38" s="6"/>
      <c r="B38" s="7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10"/>
      <c r="O38" s="6"/>
    </row>
    <row r="39" spans="1:15" s="11" customFormat="1" ht="13.5" x14ac:dyDescent="0.25">
      <c r="A39" s="6"/>
      <c r="B39" s="7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10"/>
      <c r="O39" s="6"/>
    </row>
    <row r="40" spans="1:15" s="11" customFormat="1" ht="13.5" x14ac:dyDescent="0.25">
      <c r="A40" s="6"/>
      <c r="B40" s="7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10"/>
      <c r="O40" s="6"/>
    </row>
    <row r="41" spans="1:15" s="11" customFormat="1" ht="13.5" x14ac:dyDescent="0.25">
      <c r="A41" s="6"/>
      <c r="B41" s="7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10"/>
      <c r="O41" s="6"/>
    </row>
    <row r="42" spans="1:15" s="11" customFormat="1" ht="14.25" thickBot="1" x14ac:dyDescent="0.3">
      <c r="A42" s="6"/>
      <c r="B42" s="7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10"/>
      <c r="O42" s="6"/>
    </row>
    <row r="43" spans="1:15" s="11" customFormat="1" ht="20.100000000000001" customHeight="1" thickBot="1" x14ac:dyDescent="0.3">
      <c r="A43" s="6"/>
      <c r="B43" s="7"/>
      <c r="C43" s="8"/>
      <c r="D43" s="146" t="s">
        <v>8</v>
      </c>
      <c r="E43" s="147"/>
      <c r="F43" s="147"/>
      <c r="G43" s="147"/>
      <c r="H43" s="147"/>
      <c r="I43" s="147"/>
      <c r="J43" s="147"/>
      <c r="K43" s="148"/>
      <c r="L43" s="62"/>
      <c r="M43" s="62"/>
      <c r="N43" s="10"/>
      <c r="O43" s="6"/>
    </row>
    <row r="44" spans="1:15" s="11" customFormat="1" ht="20.100000000000001" customHeight="1" thickBot="1" x14ac:dyDescent="0.3">
      <c r="A44" s="6"/>
      <c r="B44" s="7"/>
      <c r="C44" s="8"/>
      <c r="D44" s="5">
        <v>1</v>
      </c>
      <c r="E44" s="116" t="str">
        <f>+'[1]ACUM-MAYO'!A61</f>
        <v>SE TIENE POR NO PRESENTADA ( NO CUMPLIÓ PREVENCIÓN)</v>
      </c>
      <c r="F44" s="117"/>
      <c r="G44" s="117"/>
      <c r="H44" s="117"/>
      <c r="I44" s="118"/>
      <c r="J44" s="5">
        <v>0</v>
      </c>
      <c r="K44" s="45">
        <f>+J44/J61</f>
        <v>0</v>
      </c>
      <c r="L44" s="8"/>
      <c r="M44" s="74"/>
      <c r="N44" s="10"/>
      <c r="O44" s="6"/>
    </row>
    <row r="45" spans="1:15" s="11" customFormat="1" ht="20.100000000000001" customHeight="1" thickBot="1" x14ac:dyDescent="0.3">
      <c r="A45" s="6"/>
      <c r="B45" s="7"/>
      <c r="C45" s="8"/>
      <c r="D45" s="5">
        <v>2</v>
      </c>
      <c r="E45" s="116" t="str">
        <f>+'[1]ACUM-MAYO'!A62</f>
        <v>NO CUMPLIO CON LOS EXTREMOS DEL ARTÍCULO 79 (REQUISITOS)</v>
      </c>
      <c r="F45" s="117"/>
      <c r="G45" s="117"/>
      <c r="H45" s="117"/>
      <c r="I45" s="118"/>
      <c r="J45" s="5">
        <v>0</v>
      </c>
      <c r="K45" s="45">
        <f>+J45/J61</f>
        <v>0</v>
      </c>
      <c r="L45" s="8"/>
      <c r="M45" s="74"/>
      <c r="N45" s="10"/>
      <c r="O45" s="6"/>
    </row>
    <row r="46" spans="1:15" s="11" customFormat="1" ht="20.100000000000001" customHeight="1" thickBot="1" x14ac:dyDescent="0.3">
      <c r="A46" s="6"/>
      <c r="B46" s="7"/>
      <c r="C46" s="8"/>
      <c r="D46" s="5">
        <v>3</v>
      </c>
      <c r="E46" s="116" t="str">
        <f>+'[1]ACUM-MAYO'!A63</f>
        <v xml:space="preserve">INCOMPETENCIA </v>
      </c>
      <c r="F46" s="117"/>
      <c r="G46" s="117"/>
      <c r="H46" s="117"/>
      <c r="I46" s="118"/>
      <c r="J46" s="5">
        <v>0</v>
      </c>
      <c r="K46" s="45">
        <f>+J46/J61</f>
        <v>0</v>
      </c>
      <c r="L46" s="8"/>
      <c r="M46" s="74"/>
      <c r="N46" s="10"/>
      <c r="O46" s="6"/>
    </row>
    <row r="47" spans="1:15" s="11" customFormat="1" ht="20.100000000000001" customHeight="1" thickBot="1" x14ac:dyDescent="0.3">
      <c r="A47" s="6"/>
      <c r="B47" s="7"/>
      <c r="C47" s="8"/>
      <c r="D47" s="5">
        <v>4</v>
      </c>
      <c r="E47" s="116" t="str">
        <f>+'[1]ACUM-MAYO'!A64</f>
        <v>NEGATIVA POR INEXISTENCIA</v>
      </c>
      <c r="F47" s="117"/>
      <c r="G47" s="117"/>
      <c r="H47" s="117"/>
      <c r="I47" s="118"/>
      <c r="J47" s="5">
        <v>0</v>
      </c>
      <c r="K47" s="45">
        <f>+J47/J61</f>
        <v>0</v>
      </c>
      <c r="L47" s="8"/>
      <c r="M47" s="74"/>
      <c r="N47" s="10"/>
      <c r="O47" s="6"/>
    </row>
    <row r="48" spans="1:15" s="11" customFormat="1" ht="20.100000000000001" customHeight="1" thickBot="1" x14ac:dyDescent="0.3">
      <c r="A48" s="6"/>
      <c r="B48" s="7"/>
      <c r="C48" s="8"/>
      <c r="D48" s="5">
        <v>5</v>
      </c>
      <c r="E48" s="116" t="str">
        <f>+'[1]ACUM-MAYO'!A65</f>
        <v>NEGATIVA CONFIDENCIAL E INEXISTENTE</v>
      </c>
      <c r="F48" s="117"/>
      <c r="G48" s="117"/>
      <c r="H48" s="117"/>
      <c r="I48" s="118"/>
      <c r="J48" s="5">
        <v>0</v>
      </c>
      <c r="K48" s="45">
        <f>+J48/J61</f>
        <v>0</v>
      </c>
      <c r="L48" s="8"/>
      <c r="M48" s="74"/>
      <c r="N48" s="10"/>
      <c r="O48" s="6"/>
    </row>
    <row r="49" spans="1:15" s="11" customFormat="1" ht="20.100000000000001" customHeight="1" thickBot="1" x14ac:dyDescent="0.3">
      <c r="A49" s="6"/>
      <c r="B49" s="7"/>
      <c r="C49" s="8"/>
      <c r="D49" s="5">
        <v>6</v>
      </c>
      <c r="E49" s="116" t="str">
        <f>+'[1]ACUM-MAYO'!A66</f>
        <v>AFIRMATIVO</v>
      </c>
      <c r="F49" s="117"/>
      <c r="G49" s="117"/>
      <c r="H49" s="117"/>
      <c r="I49" s="118"/>
      <c r="J49" s="5">
        <v>1</v>
      </c>
      <c r="K49" s="45">
        <f>+J49/J61</f>
        <v>1</v>
      </c>
      <c r="L49" s="8"/>
      <c r="M49" s="74"/>
      <c r="N49" s="10"/>
      <c r="O49" s="6"/>
    </row>
    <row r="50" spans="1:15" s="11" customFormat="1" ht="20.100000000000001" customHeight="1" thickBot="1" x14ac:dyDescent="0.3">
      <c r="A50" s="6"/>
      <c r="B50" s="7"/>
      <c r="C50" s="8"/>
      <c r="D50" s="5">
        <v>7</v>
      </c>
      <c r="E50" s="116" t="str">
        <f>+'[1]ACUM-MAYO'!A67</f>
        <v xml:space="preserve">AFIRMATIVO PARCIAL POR CONFIDENCIALIDAD </v>
      </c>
      <c r="F50" s="117"/>
      <c r="G50" s="117"/>
      <c r="H50" s="117"/>
      <c r="I50" s="118"/>
      <c r="J50" s="5">
        <v>0</v>
      </c>
      <c r="K50" s="45">
        <f>+J50/J61</f>
        <v>0</v>
      </c>
      <c r="L50" s="8"/>
      <c r="M50" s="74"/>
      <c r="N50" s="10"/>
      <c r="O50" s="6"/>
    </row>
    <row r="51" spans="1:15" s="11" customFormat="1" ht="20.100000000000001" customHeight="1" thickBot="1" x14ac:dyDescent="0.3">
      <c r="A51" s="6"/>
      <c r="B51" s="7"/>
      <c r="C51" s="8"/>
      <c r="D51" s="5">
        <v>8</v>
      </c>
      <c r="E51" s="116" t="str">
        <f>+'[1]ACUM-MAYO'!A68</f>
        <v>NEGATIVA POR CONFIDENCIALIDAD Y RESERVADA</v>
      </c>
      <c r="F51" s="117"/>
      <c r="G51" s="117"/>
      <c r="H51" s="117"/>
      <c r="I51" s="118"/>
      <c r="J51" s="5">
        <v>0</v>
      </c>
      <c r="K51" s="45">
        <f>+J51/J61</f>
        <v>0</v>
      </c>
      <c r="L51" s="8"/>
      <c r="M51" s="74"/>
      <c r="N51" s="10"/>
      <c r="O51" s="6"/>
    </row>
    <row r="52" spans="1:15" s="11" customFormat="1" ht="20.100000000000001" customHeight="1" thickBot="1" x14ac:dyDescent="0.3">
      <c r="A52" s="6"/>
      <c r="B52" s="7"/>
      <c r="C52" s="8"/>
      <c r="D52" s="5">
        <v>9</v>
      </c>
      <c r="E52" s="116" t="str">
        <f>+'[1]ACUM-MAYO'!A69</f>
        <v>AFIRMATIVO PARCIAL POR CONFIDENCIALIDAD E INEXISTENCIA</v>
      </c>
      <c r="F52" s="117"/>
      <c r="G52" s="117"/>
      <c r="H52" s="117"/>
      <c r="I52" s="118"/>
      <c r="J52" s="5">
        <v>0</v>
      </c>
      <c r="K52" s="45">
        <f>+J52/J61</f>
        <v>0</v>
      </c>
      <c r="L52" s="8"/>
      <c r="M52" s="74"/>
      <c r="N52" s="10"/>
      <c r="O52" s="6"/>
    </row>
    <row r="53" spans="1:15" s="11" customFormat="1" ht="20.100000000000001" customHeight="1" thickBot="1" x14ac:dyDescent="0.3">
      <c r="A53" s="6"/>
      <c r="B53" s="7"/>
      <c r="C53" s="8"/>
      <c r="D53" s="5">
        <v>10</v>
      </c>
      <c r="E53" s="116" t="str">
        <f>+'[1]ACUM-MAYO'!A70</f>
        <v>AFIRMATIVO PARCIAL POR CONFIDENCIALIDAD, RESERVA E INEXISTENCIA</v>
      </c>
      <c r="F53" s="117"/>
      <c r="G53" s="117"/>
      <c r="H53" s="117"/>
      <c r="I53" s="118"/>
      <c r="J53" s="5">
        <v>0</v>
      </c>
      <c r="K53" s="45">
        <f>+J53/J61</f>
        <v>0</v>
      </c>
      <c r="L53" s="8"/>
      <c r="M53" s="74"/>
      <c r="N53" s="10"/>
      <c r="O53" s="6"/>
    </row>
    <row r="54" spans="1:15" s="11" customFormat="1" ht="20.100000000000001" customHeight="1" thickBot="1" x14ac:dyDescent="0.3">
      <c r="A54" s="6"/>
      <c r="B54" s="7"/>
      <c r="C54" s="8"/>
      <c r="D54" s="5">
        <v>11</v>
      </c>
      <c r="E54" s="116" t="str">
        <f>+'[1]ACUM-MAYO'!A71</f>
        <v>AFIRMATIVO PARCIAL POR INEXISTENCIA</v>
      </c>
      <c r="F54" s="117"/>
      <c r="G54" s="117"/>
      <c r="H54" s="117"/>
      <c r="I54" s="118"/>
      <c r="J54" s="5">
        <v>0</v>
      </c>
      <c r="K54" s="45">
        <f>+J54/J61</f>
        <v>0</v>
      </c>
      <c r="L54" s="8"/>
      <c r="M54" s="74"/>
      <c r="N54" s="10"/>
      <c r="O54" s="6"/>
    </row>
    <row r="55" spans="1:15" s="11" customFormat="1" ht="20.100000000000001" customHeight="1" thickBot="1" x14ac:dyDescent="0.3">
      <c r="A55" s="6"/>
      <c r="B55" s="7"/>
      <c r="C55" s="8"/>
      <c r="D55" s="5">
        <v>12</v>
      </c>
      <c r="E55" s="116" t="str">
        <f>+'[1]ACUM-MAYO'!A72</f>
        <v>AFIRMATIVO PARCIAL POR RESERVA</v>
      </c>
      <c r="F55" s="117"/>
      <c r="G55" s="117"/>
      <c r="H55" s="117"/>
      <c r="I55" s="118"/>
      <c r="J55" s="5">
        <v>0</v>
      </c>
      <c r="K55" s="45">
        <f>+J55/J61</f>
        <v>0</v>
      </c>
      <c r="L55" s="8"/>
      <c r="M55" s="74"/>
      <c r="N55" s="10"/>
      <c r="O55" s="6"/>
    </row>
    <row r="56" spans="1:15" s="11" customFormat="1" ht="20.100000000000001" customHeight="1" thickBot="1" x14ac:dyDescent="0.3">
      <c r="A56" s="6"/>
      <c r="B56" s="7"/>
      <c r="C56" s="8"/>
      <c r="D56" s="5">
        <v>13</v>
      </c>
      <c r="E56" s="116" t="str">
        <f>+'[1]ACUM-MAYO'!A73</f>
        <v>AFIRMATIVO PARCIAL POR RESERVA Y CONFIDENCIALIDAD</v>
      </c>
      <c r="F56" s="117"/>
      <c r="G56" s="117"/>
      <c r="H56" s="117"/>
      <c r="I56" s="118"/>
      <c r="J56" s="5">
        <v>0</v>
      </c>
      <c r="K56" s="45">
        <f>+J56/J61</f>
        <v>0</v>
      </c>
      <c r="L56" s="8"/>
      <c r="M56" s="74"/>
      <c r="N56" s="10"/>
      <c r="O56" s="6"/>
    </row>
    <row r="57" spans="1:15" s="11" customFormat="1" ht="20.100000000000001" customHeight="1" thickBot="1" x14ac:dyDescent="0.3">
      <c r="A57" s="6"/>
      <c r="B57" s="7"/>
      <c r="C57" s="8"/>
      <c r="D57" s="5">
        <v>14</v>
      </c>
      <c r="E57" s="116" t="str">
        <f>+'[1]ACUM-MAYO'!A74</f>
        <v>AFIRMATIVO PARCIAL POR RESERVA E INEXISTENCIA</v>
      </c>
      <c r="F57" s="117"/>
      <c r="G57" s="117"/>
      <c r="H57" s="117"/>
      <c r="I57" s="118"/>
      <c r="J57" s="5">
        <v>0</v>
      </c>
      <c r="K57" s="45">
        <f>+J57/J61</f>
        <v>0</v>
      </c>
      <c r="L57" s="8"/>
      <c r="M57" s="74"/>
      <c r="N57" s="10"/>
      <c r="O57" s="6"/>
    </row>
    <row r="58" spans="1:15" s="11" customFormat="1" ht="20.100000000000001" customHeight="1" thickBot="1" x14ac:dyDescent="0.3">
      <c r="A58" s="6"/>
      <c r="B58" s="7"/>
      <c r="C58" s="8"/>
      <c r="D58" s="5">
        <v>15</v>
      </c>
      <c r="E58" s="116" t="str">
        <f>+'[1]ACUM-MAYO'!A75</f>
        <v>NEGATIVA  POR RESERVA</v>
      </c>
      <c r="F58" s="117"/>
      <c r="G58" s="117"/>
      <c r="H58" s="117"/>
      <c r="I58" s="118"/>
      <c r="J58" s="5">
        <v>0</v>
      </c>
      <c r="K58" s="45">
        <f>+J58/J61</f>
        <v>0</v>
      </c>
      <c r="L58" s="8"/>
      <c r="M58" s="74"/>
      <c r="N58" s="10"/>
      <c r="O58" s="6"/>
    </row>
    <row r="59" spans="1:15" s="11" customFormat="1" ht="20.100000000000001" customHeight="1" thickBot="1" x14ac:dyDescent="0.3">
      <c r="A59" s="6"/>
      <c r="B59" s="7"/>
      <c r="C59" s="8"/>
      <c r="D59" s="5">
        <v>16</v>
      </c>
      <c r="E59" s="116" t="str">
        <f>+'[1]ACUM-MAYO'!A76</f>
        <v>PREVENCIÓN ENTRAMITE</v>
      </c>
      <c r="F59" s="117"/>
      <c r="G59" s="117"/>
      <c r="H59" s="117"/>
      <c r="I59" s="118"/>
      <c r="J59" s="5">
        <v>0</v>
      </c>
      <c r="K59" s="45">
        <f>+J59/J61</f>
        <v>0</v>
      </c>
      <c r="L59" s="8"/>
      <c r="M59" s="74"/>
      <c r="N59" s="10"/>
      <c r="O59" s="6"/>
    </row>
    <row r="60" spans="1:15" s="11" customFormat="1" ht="14.25" thickBot="1" x14ac:dyDescent="0.3">
      <c r="A60" s="6"/>
      <c r="B60" s="7"/>
      <c r="C60" s="8"/>
      <c r="D60" s="14"/>
      <c r="E60" s="14"/>
      <c r="F60" s="14"/>
      <c r="G60" s="14"/>
      <c r="H60" s="14"/>
      <c r="I60" s="14"/>
      <c r="J60" s="14"/>
      <c r="K60" s="14"/>
      <c r="L60" s="8"/>
      <c r="M60" s="8"/>
      <c r="N60" s="10"/>
      <c r="O60" s="6"/>
    </row>
    <row r="61" spans="1:15" s="11" customFormat="1" ht="22.5" customHeight="1" thickBot="1" x14ac:dyDescent="0.3">
      <c r="A61" s="6"/>
      <c r="B61" s="7"/>
      <c r="C61" s="8"/>
      <c r="D61" s="14"/>
      <c r="E61" s="14"/>
      <c r="F61" s="14"/>
      <c r="G61" s="14"/>
      <c r="H61" s="14"/>
      <c r="I61" s="14"/>
      <c r="J61" s="75">
        <f>SUM(J44:J59)</f>
        <v>1</v>
      </c>
      <c r="K61" s="31">
        <f>SUM(K44:K60)</f>
        <v>1</v>
      </c>
      <c r="L61" s="76"/>
      <c r="M61" s="77"/>
      <c r="N61" s="10"/>
      <c r="O61" s="6"/>
    </row>
    <row r="62" spans="1:15" s="11" customFormat="1" ht="13.5" x14ac:dyDescent="0.25">
      <c r="A62" s="6"/>
      <c r="B62" s="7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10"/>
      <c r="O62" s="6"/>
    </row>
    <row r="63" spans="1:15" s="11" customFormat="1" ht="13.5" x14ac:dyDescent="0.25">
      <c r="A63" s="6"/>
      <c r="B63" s="7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10"/>
      <c r="O63" s="6"/>
    </row>
    <row r="64" spans="1:15" s="11" customFormat="1" ht="13.5" x14ac:dyDescent="0.25">
      <c r="A64" s="6"/>
      <c r="B64" s="7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10"/>
      <c r="O64" s="6"/>
    </row>
    <row r="65" spans="1:15" s="11" customFormat="1" ht="13.5" x14ac:dyDescent="0.25">
      <c r="A65" s="6"/>
      <c r="B65" s="7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10"/>
      <c r="O65" s="6"/>
    </row>
    <row r="66" spans="1:15" s="11" customFormat="1" ht="13.5" x14ac:dyDescent="0.25">
      <c r="A66" s="6"/>
      <c r="B66" s="7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10"/>
      <c r="O66" s="6"/>
    </row>
    <row r="67" spans="1:15" s="11" customFormat="1" ht="13.5" x14ac:dyDescent="0.25">
      <c r="A67" s="6"/>
      <c r="B67" s="7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10"/>
      <c r="O67" s="6"/>
    </row>
    <row r="68" spans="1:15" s="11" customFormat="1" ht="13.5" x14ac:dyDescent="0.25">
      <c r="A68" s="6"/>
      <c r="B68" s="7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10"/>
      <c r="O68" s="6"/>
    </row>
    <row r="69" spans="1:15" s="11" customFormat="1" ht="13.5" x14ac:dyDescent="0.25">
      <c r="A69" s="6"/>
      <c r="B69" s="7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10"/>
      <c r="O69" s="6"/>
    </row>
    <row r="70" spans="1:15" s="11" customFormat="1" ht="13.5" x14ac:dyDescent="0.25">
      <c r="A70" s="6"/>
      <c r="B70" s="7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10"/>
      <c r="O70" s="6"/>
    </row>
    <row r="71" spans="1:15" s="11" customFormat="1" ht="13.5" x14ac:dyDescent="0.25">
      <c r="A71" s="6"/>
      <c r="B71" s="7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10"/>
      <c r="O71" s="6"/>
    </row>
    <row r="72" spans="1:15" s="11" customFormat="1" ht="13.5" x14ac:dyDescent="0.25">
      <c r="A72" s="6"/>
      <c r="B72" s="7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10"/>
      <c r="O72" s="6"/>
    </row>
    <row r="73" spans="1:15" s="11" customFormat="1" ht="13.5" x14ac:dyDescent="0.25">
      <c r="A73" s="6"/>
      <c r="B73" s="7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10"/>
      <c r="O73" s="6"/>
    </row>
    <row r="74" spans="1:15" s="11" customFormat="1" ht="13.5" x14ac:dyDescent="0.25">
      <c r="A74" s="6"/>
      <c r="B74" s="7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10"/>
      <c r="O74" s="6"/>
    </row>
    <row r="75" spans="1:15" s="11" customFormat="1" ht="13.5" x14ac:dyDescent="0.25">
      <c r="A75" s="6"/>
      <c r="B75" s="7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10"/>
      <c r="O75" s="6"/>
    </row>
    <row r="76" spans="1:15" s="11" customFormat="1" ht="13.5" x14ac:dyDescent="0.25">
      <c r="A76" s="6"/>
      <c r="B76" s="7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10"/>
      <c r="O76" s="6"/>
    </row>
    <row r="77" spans="1:15" s="11" customFormat="1" ht="13.5" x14ac:dyDescent="0.25">
      <c r="A77" s="6"/>
      <c r="B77" s="7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10"/>
      <c r="O77" s="6"/>
    </row>
    <row r="78" spans="1:15" s="11" customFormat="1" ht="13.5" x14ac:dyDescent="0.25">
      <c r="A78" s="6"/>
      <c r="B78" s="7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10"/>
      <c r="O78" s="6"/>
    </row>
    <row r="79" spans="1:15" s="11" customFormat="1" ht="13.5" x14ac:dyDescent="0.25">
      <c r="A79" s="6"/>
      <c r="B79" s="7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10"/>
      <c r="O79" s="6"/>
    </row>
    <row r="80" spans="1:15" s="11" customFormat="1" ht="13.5" x14ac:dyDescent="0.25">
      <c r="A80" s="6"/>
      <c r="B80" s="7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10"/>
      <c r="O80" s="6"/>
    </row>
    <row r="81" spans="1:15" s="11" customFormat="1" ht="13.5" x14ac:dyDescent="0.25">
      <c r="A81" s="6"/>
      <c r="B81" s="7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10"/>
      <c r="O81" s="6"/>
    </row>
    <row r="82" spans="1:15" s="11" customFormat="1" ht="13.5" x14ac:dyDescent="0.25">
      <c r="A82" s="6"/>
      <c r="B82" s="7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10"/>
      <c r="O82" s="6"/>
    </row>
    <row r="83" spans="1:15" s="11" customFormat="1" ht="13.5" x14ac:dyDescent="0.25">
      <c r="A83" s="6"/>
      <c r="B83" s="7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10"/>
      <c r="O83" s="6"/>
    </row>
    <row r="84" spans="1:15" s="11" customFormat="1" ht="13.5" x14ac:dyDescent="0.25">
      <c r="A84" s="6"/>
      <c r="B84" s="7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10"/>
      <c r="O84" s="6"/>
    </row>
    <row r="85" spans="1:15" s="11" customFormat="1" ht="13.5" x14ac:dyDescent="0.25">
      <c r="A85" s="6"/>
      <c r="B85" s="7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10"/>
      <c r="O85" s="6"/>
    </row>
    <row r="86" spans="1:15" s="11" customFormat="1" ht="13.5" x14ac:dyDescent="0.25">
      <c r="A86" s="6"/>
      <c r="B86" s="7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10"/>
      <c r="O86" s="6"/>
    </row>
    <row r="87" spans="1:15" s="11" customFormat="1" ht="13.5" x14ac:dyDescent="0.25">
      <c r="A87" s="6"/>
      <c r="B87" s="7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10"/>
      <c r="O87" s="6"/>
    </row>
    <row r="88" spans="1:15" s="11" customFormat="1" ht="13.5" x14ac:dyDescent="0.25">
      <c r="A88" s="6"/>
      <c r="B88" s="7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10"/>
      <c r="O88" s="6"/>
    </row>
    <row r="89" spans="1:15" s="11" customFormat="1" ht="13.5" x14ac:dyDescent="0.25">
      <c r="A89" s="6"/>
      <c r="B89" s="7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10"/>
      <c r="O89" s="6"/>
    </row>
    <row r="90" spans="1:15" s="11" customFormat="1" ht="14.25" thickBot="1" x14ac:dyDescent="0.3">
      <c r="A90" s="6"/>
      <c r="B90" s="7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10"/>
      <c r="O90" s="6"/>
    </row>
    <row r="91" spans="1:15" s="11" customFormat="1" ht="20.100000000000001" customHeight="1" thickBot="1" x14ac:dyDescent="0.3">
      <c r="A91" s="6"/>
      <c r="B91" s="7"/>
      <c r="C91" s="8"/>
      <c r="D91" s="146" t="s">
        <v>9</v>
      </c>
      <c r="E91" s="147"/>
      <c r="F91" s="147"/>
      <c r="G91" s="147"/>
      <c r="H91" s="147"/>
      <c r="I91" s="147"/>
      <c r="J91" s="148"/>
      <c r="K91" s="115"/>
      <c r="L91" s="115"/>
      <c r="M91" s="8"/>
      <c r="N91" s="10"/>
      <c r="O91" s="6"/>
    </row>
    <row r="92" spans="1:15" s="11" customFormat="1" ht="20.100000000000001" customHeight="1" thickBot="1" x14ac:dyDescent="0.3">
      <c r="A92" s="6"/>
      <c r="B92" s="7"/>
      <c r="C92" s="8"/>
      <c r="D92" s="78">
        <v>1</v>
      </c>
      <c r="E92" s="79" t="s">
        <v>10</v>
      </c>
      <c r="F92" s="3"/>
      <c r="G92" s="3"/>
      <c r="H92" s="3"/>
      <c r="I92" s="70">
        <v>0</v>
      </c>
      <c r="J92" s="80">
        <f>+I92/I98</f>
        <v>0</v>
      </c>
      <c r="K92" s="81"/>
      <c r="L92" s="81"/>
      <c r="M92" s="8"/>
      <c r="N92" s="10"/>
      <c r="O92" s="6"/>
    </row>
    <row r="93" spans="1:15" s="11" customFormat="1" ht="20.100000000000001" customHeight="1" thickBot="1" x14ac:dyDescent="0.3">
      <c r="A93" s="6"/>
      <c r="B93" s="7"/>
      <c r="C93" s="8"/>
      <c r="D93" s="78">
        <v>2</v>
      </c>
      <c r="E93" s="82" t="s">
        <v>30</v>
      </c>
      <c r="F93" s="83"/>
      <c r="G93" s="3"/>
      <c r="H93" s="3"/>
      <c r="I93" s="4">
        <v>1</v>
      </c>
      <c r="J93" s="80">
        <f>+I93/I98</f>
        <v>1</v>
      </c>
      <c r="K93" s="81"/>
      <c r="L93" s="81"/>
      <c r="M93" s="8"/>
      <c r="N93" s="10"/>
      <c r="O93" s="6"/>
    </row>
    <row r="94" spans="1:15" s="11" customFormat="1" ht="35.25" customHeight="1" thickBot="1" x14ac:dyDescent="0.3">
      <c r="A94" s="6"/>
      <c r="B94" s="7"/>
      <c r="C94" s="8"/>
      <c r="D94" s="78">
        <v>3</v>
      </c>
      <c r="E94" s="149" t="s">
        <v>11</v>
      </c>
      <c r="F94" s="150"/>
      <c r="G94" s="150"/>
      <c r="H94" s="151"/>
      <c r="I94" s="4">
        <v>0</v>
      </c>
      <c r="J94" s="80">
        <f>+I94/I98</f>
        <v>0</v>
      </c>
      <c r="K94" s="81"/>
      <c r="L94" s="81"/>
      <c r="M94" s="8"/>
      <c r="N94" s="10"/>
      <c r="O94" s="6"/>
    </row>
    <row r="95" spans="1:15" s="11" customFormat="1" ht="20.100000000000001" customHeight="1" thickBot="1" x14ac:dyDescent="0.3">
      <c r="A95" s="6"/>
      <c r="B95" s="7"/>
      <c r="C95" s="8"/>
      <c r="D95" s="78">
        <v>4</v>
      </c>
      <c r="E95" s="82" t="s">
        <v>12</v>
      </c>
      <c r="F95" s="83"/>
      <c r="G95" s="3"/>
      <c r="H95" s="3"/>
      <c r="I95" s="4">
        <v>0</v>
      </c>
      <c r="J95" s="80">
        <f>+I95/I98</f>
        <v>0</v>
      </c>
      <c r="K95" s="81"/>
      <c r="L95" s="81"/>
      <c r="M95" s="8"/>
      <c r="N95" s="10"/>
      <c r="O95" s="6"/>
    </row>
    <row r="96" spans="1:15" s="11" customFormat="1" ht="20.100000000000001" customHeight="1" thickBot="1" x14ac:dyDescent="0.3">
      <c r="A96" s="6"/>
      <c r="B96" s="7"/>
      <c r="C96" s="8"/>
      <c r="D96" s="84">
        <v>5</v>
      </c>
      <c r="E96" s="82" t="s">
        <v>13</v>
      </c>
      <c r="F96" s="83"/>
      <c r="G96" s="3"/>
      <c r="H96" s="3"/>
      <c r="I96" s="70">
        <v>0</v>
      </c>
      <c r="J96" s="85">
        <f>+I96/I98</f>
        <v>0</v>
      </c>
      <c r="K96" s="81"/>
      <c r="L96" s="81"/>
      <c r="M96" s="8"/>
      <c r="N96" s="10"/>
      <c r="O96" s="6"/>
    </row>
    <row r="97" spans="1:15" s="11" customFormat="1" ht="20.100000000000001" customHeight="1" thickBot="1" x14ac:dyDescent="0.3">
      <c r="A97" s="6"/>
      <c r="B97" s="7"/>
      <c r="C97" s="8"/>
      <c r="D97" s="86"/>
      <c r="E97" s="8"/>
      <c r="F97" s="8"/>
      <c r="G97" s="87"/>
      <c r="H97" s="8"/>
      <c r="I97" s="8"/>
      <c r="J97" s="8"/>
      <c r="K97" s="8"/>
      <c r="L97" s="8"/>
      <c r="M97" s="8"/>
      <c r="N97" s="10"/>
      <c r="O97" s="6"/>
    </row>
    <row r="98" spans="1:15" s="11" customFormat="1" ht="20.100000000000001" customHeight="1" thickBot="1" x14ac:dyDescent="0.3">
      <c r="A98" s="6"/>
      <c r="B98" s="7"/>
      <c r="C98" s="8"/>
      <c r="D98" s="8"/>
      <c r="E98" s="8"/>
      <c r="F98" s="8"/>
      <c r="G98" s="88"/>
      <c r="H98" s="89" t="s">
        <v>3</v>
      </c>
      <c r="I98" s="16">
        <f>SUM(I92:I97)</f>
        <v>1</v>
      </c>
      <c r="J98" s="31">
        <f>SUM(J92:J97)</f>
        <v>1</v>
      </c>
      <c r="K98" s="90"/>
      <c r="L98" s="90"/>
      <c r="M98" s="8"/>
      <c r="N98" s="10"/>
      <c r="O98" s="6"/>
    </row>
    <row r="99" spans="1:15" s="11" customFormat="1" ht="13.5" x14ac:dyDescent="0.25">
      <c r="A99" s="6"/>
      <c r="B99" s="7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91"/>
      <c r="O99" s="6"/>
    </row>
    <row r="100" spans="1:15" s="11" customFormat="1" ht="13.5" x14ac:dyDescent="0.25">
      <c r="A100" s="6"/>
      <c r="B100" s="7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10"/>
      <c r="O100" s="6"/>
    </row>
    <row r="101" spans="1:15" s="11" customFormat="1" ht="13.5" x14ac:dyDescent="0.25">
      <c r="A101" s="6"/>
      <c r="B101" s="7"/>
      <c r="C101" s="8"/>
      <c r="D101" s="152"/>
      <c r="E101" s="152"/>
      <c r="F101" s="152"/>
      <c r="G101" s="152"/>
      <c r="H101" s="152"/>
      <c r="I101" s="152"/>
      <c r="J101" s="152"/>
      <c r="K101" s="115"/>
      <c r="L101" s="115"/>
      <c r="M101" s="8"/>
      <c r="N101" s="10"/>
      <c r="O101" s="6"/>
    </row>
    <row r="102" spans="1:15" s="11" customFormat="1" ht="13.5" x14ac:dyDescent="0.25">
      <c r="A102" s="6"/>
      <c r="B102" s="7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10"/>
      <c r="O102" s="6"/>
    </row>
    <row r="103" spans="1:15" s="11" customFormat="1" ht="13.5" x14ac:dyDescent="0.25">
      <c r="A103" s="6"/>
      <c r="B103" s="7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10"/>
      <c r="O103" s="6"/>
    </row>
    <row r="104" spans="1:15" s="11" customFormat="1" ht="13.5" x14ac:dyDescent="0.25">
      <c r="A104" s="6"/>
      <c r="B104" s="7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10"/>
      <c r="O104" s="6"/>
    </row>
    <row r="105" spans="1:15" s="11" customFormat="1" ht="13.5" x14ac:dyDescent="0.25">
      <c r="A105" s="6"/>
      <c r="B105" s="7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10"/>
      <c r="O105" s="6"/>
    </row>
    <row r="106" spans="1:15" s="11" customFormat="1" ht="13.5" x14ac:dyDescent="0.25">
      <c r="A106" s="6"/>
      <c r="B106" s="7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10"/>
      <c r="O106" s="6"/>
    </row>
    <row r="107" spans="1:15" s="11" customFormat="1" ht="13.5" x14ac:dyDescent="0.25">
      <c r="A107" s="6"/>
      <c r="B107" s="7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10"/>
      <c r="O107" s="6"/>
    </row>
    <row r="108" spans="1:15" s="11" customFormat="1" ht="13.5" x14ac:dyDescent="0.25">
      <c r="A108" s="6"/>
      <c r="B108" s="7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10"/>
      <c r="O108" s="6"/>
    </row>
    <row r="109" spans="1:15" s="11" customFormat="1" ht="13.5" x14ac:dyDescent="0.25">
      <c r="A109" s="6"/>
      <c r="B109" s="7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10"/>
      <c r="O109" s="6"/>
    </row>
    <row r="110" spans="1:15" s="11" customFormat="1" ht="13.5" x14ac:dyDescent="0.25">
      <c r="A110" s="6"/>
      <c r="B110" s="7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10"/>
      <c r="O110" s="6"/>
    </row>
    <row r="111" spans="1:15" s="11" customFormat="1" ht="13.5" x14ac:dyDescent="0.25">
      <c r="A111" s="6"/>
      <c r="B111" s="7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10"/>
      <c r="O111" s="6"/>
    </row>
    <row r="112" spans="1:15" s="11" customFormat="1" ht="13.5" x14ac:dyDescent="0.25">
      <c r="A112" s="6"/>
      <c r="B112" s="7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10"/>
      <c r="O112" s="6"/>
    </row>
    <row r="113" spans="1:15" s="11" customFormat="1" ht="13.5" x14ac:dyDescent="0.25">
      <c r="A113" s="6"/>
      <c r="B113" s="7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10"/>
      <c r="O113" s="6"/>
    </row>
    <row r="114" spans="1:15" s="11" customFormat="1" ht="13.5" x14ac:dyDescent="0.25">
      <c r="A114" s="6"/>
      <c r="B114" s="7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10"/>
      <c r="O114" s="6"/>
    </row>
    <row r="115" spans="1:15" s="11" customFormat="1" ht="13.5" x14ac:dyDescent="0.25">
      <c r="A115" s="6"/>
      <c r="B115" s="7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10"/>
      <c r="O115" s="6"/>
    </row>
    <row r="116" spans="1:15" s="11" customFormat="1" ht="13.5" x14ac:dyDescent="0.25">
      <c r="A116" s="6"/>
      <c r="B116" s="7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10"/>
      <c r="O116" s="6"/>
    </row>
    <row r="117" spans="1:15" s="11" customFormat="1" ht="13.5" x14ac:dyDescent="0.25">
      <c r="A117" s="6"/>
      <c r="B117" s="7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10"/>
      <c r="O117" s="6"/>
    </row>
    <row r="118" spans="1:15" s="11" customFormat="1" ht="13.5" x14ac:dyDescent="0.25">
      <c r="A118" s="6"/>
      <c r="B118" s="7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10"/>
      <c r="O118" s="6"/>
    </row>
    <row r="119" spans="1:15" s="11" customFormat="1" ht="13.5" x14ac:dyDescent="0.25">
      <c r="A119" s="6"/>
      <c r="B119" s="7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10"/>
      <c r="O119" s="6"/>
    </row>
    <row r="120" spans="1:15" s="11" customFormat="1" ht="13.5" x14ac:dyDescent="0.25">
      <c r="A120" s="6"/>
      <c r="B120" s="7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10"/>
      <c r="O120" s="6"/>
    </row>
    <row r="121" spans="1:15" s="11" customFormat="1" ht="14.25" thickBot="1" x14ac:dyDescent="0.3">
      <c r="A121" s="6"/>
      <c r="B121" s="7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10"/>
      <c r="O121" s="6"/>
    </row>
    <row r="122" spans="1:15" s="11" customFormat="1" ht="20.100000000000001" customHeight="1" thickBot="1" x14ac:dyDescent="0.3">
      <c r="A122" s="6"/>
      <c r="B122" s="7"/>
      <c r="C122" s="8"/>
      <c r="D122" s="8"/>
      <c r="E122" s="128" t="s">
        <v>14</v>
      </c>
      <c r="F122" s="129"/>
      <c r="G122" s="129"/>
      <c r="H122" s="129"/>
      <c r="I122" s="129"/>
      <c r="J122" s="130"/>
      <c r="K122" s="115"/>
      <c r="L122" s="115"/>
      <c r="M122" s="8"/>
      <c r="N122" s="10"/>
      <c r="O122" s="6"/>
    </row>
    <row r="123" spans="1:15" s="11" customFormat="1" ht="20.100000000000001" customHeight="1" thickBot="1" x14ac:dyDescent="0.3">
      <c r="A123" s="6"/>
      <c r="B123" s="7"/>
      <c r="C123" s="8"/>
      <c r="D123" s="8"/>
      <c r="E123" s="125" t="s">
        <v>15</v>
      </c>
      <c r="F123" s="126"/>
      <c r="G123" s="126"/>
      <c r="H123" s="126"/>
      <c r="I123" s="127"/>
      <c r="J123" s="12">
        <v>1</v>
      </c>
      <c r="K123" s="13"/>
      <c r="L123" s="13"/>
      <c r="M123" s="8"/>
      <c r="N123" s="10"/>
      <c r="O123" s="6"/>
    </row>
    <row r="124" spans="1:15" s="11" customFormat="1" ht="20.100000000000001" customHeight="1" thickBot="1" x14ac:dyDescent="0.3">
      <c r="A124" s="6"/>
      <c r="B124" s="7"/>
      <c r="C124" s="8"/>
      <c r="D124" s="8"/>
      <c r="E124" s="14"/>
      <c r="F124" s="14"/>
      <c r="G124" s="14"/>
      <c r="H124" s="14"/>
      <c r="I124" s="15" t="s">
        <v>3</v>
      </c>
      <c r="J124" s="16">
        <f>SUM(J123)</f>
        <v>1</v>
      </c>
      <c r="K124" s="17"/>
      <c r="L124" s="17"/>
      <c r="M124" s="8"/>
      <c r="N124" s="10"/>
      <c r="O124" s="6"/>
    </row>
    <row r="125" spans="1:15" s="11" customFormat="1" ht="20.100000000000001" customHeight="1" x14ac:dyDescent="0.25">
      <c r="A125" s="6"/>
      <c r="B125" s="7"/>
      <c r="C125" s="8"/>
      <c r="D125" s="8"/>
      <c r="E125" s="14"/>
      <c r="F125" s="14"/>
      <c r="G125" s="14"/>
      <c r="H125" s="14"/>
      <c r="I125" s="14"/>
      <c r="J125" s="14"/>
      <c r="K125" s="8"/>
      <c r="L125" s="8"/>
      <c r="M125" s="8"/>
      <c r="N125" s="10"/>
      <c r="O125" s="6"/>
    </row>
    <row r="126" spans="1:15" s="11" customFormat="1" ht="20.100000000000001" customHeight="1" thickBot="1" x14ac:dyDescent="0.3">
      <c r="A126" s="6"/>
      <c r="B126" s="7"/>
      <c r="C126" s="8"/>
      <c r="D126" s="8"/>
      <c r="E126" s="14"/>
      <c r="F126" s="14"/>
      <c r="G126" s="14"/>
      <c r="H126" s="14"/>
      <c r="I126" s="14"/>
      <c r="J126" s="14"/>
      <c r="K126" s="8"/>
      <c r="L126" s="8"/>
      <c r="M126" s="8"/>
      <c r="N126" s="10"/>
      <c r="O126" s="6"/>
    </row>
    <row r="127" spans="1:15" s="11" customFormat="1" ht="20.100000000000001" customHeight="1" thickBot="1" x14ac:dyDescent="0.3">
      <c r="A127" s="6"/>
      <c r="B127" s="7"/>
      <c r="C127" s="8"/>
      <c r="D127" s="8"/>
      <c r="E127" s="128" t="s">
        <v>16</v>
      </c>
      <c r="F127" s="129"/>
      <c r="G127" s="129"/>
      <c r="H127" s="129"/>
      <c r="I127" s="129"/>
      <c r="J127" s="130"/>
      <c r="K127" s="115"/>
      <c r="L127" s="115"/>
      <c r="M127" s="8"/>
      <c r="N127" s="10"/>
      <c r="O127" s="6"/>
    </row>
    <row r="128" spans="1:15" s="11" customFormat="1" ht="20.100000000000001" customHeight="1" thickBot="1" x14ac:dyDescent="0.3">
      <c r="A128" s="6"/>
      <c r="B128" s="7"/>
      <c r="C128" s="8"/>
      <c r="D128" s="8"/>
      <c r="E128" s="125" t="s">
        <v>17</v>
      </c>
      <c r="F128" s="126"/>
      <c r="G128" s="126"/>
      <c r="H128" s="126"/>
      <c r="I128" s="127"/>
      <c r="J128" s="18">
        <v>1</v>
      </c>
      <c r="K128" s="19"/>
      <c r="L128" s="19"/>
      <c r="M128" s="8"/>
      <c r="N128" s="10"/>
      <c r="O128" s="6"/>
    </row>
    <row r="129" spans="1:15" s="11" customFormat="1" ht="20.100000000000001" customHeight="1" thickBot="1" x14ac:dyDescent="0.3">
      <c r="A129" s="6"/>
      <c r="B129" s="7"/>
      <c r="C129" s="8"/>
      <c r="D129" s="8"/>
      <c r="E129" s="14"/>
      <c r="F129" s="14"/>
      <c r="G129" s="14"/>
      <c r="H129" s="14"/>
      <c r="I129" s="15" t="s">
        <v>3</v>
      </c>
      <c r="J129" s="16">
        <f>SUM(J128)</f>
        <v>1</v>
      </c>
      <c r="K129" s="17"/>
      <c r="L129" s="17"/>
      <c r="M129" s="8"/>
      <c r="N129" s="10"/>
      <c r="O129" s="6"/>
    </row>
    <row r="130" spans="1:15" s="11" customFormat="1" ht="20.100000000000001" customHeight="1" x14ac:dyDescent="0.25">
      <c r="A130" s="6"/>
      <c r="B130" s="7"/>
      <c r="C130" s="8"/>
      <c r="D130" s="8"/>
      <c r="E130" s="14"/>
      <c r="F130" s="14"/>
      <c r="G130" s="14"/>
      <c r="H130" s="14"/>
      <c r="I130" s="14"/>
      <c r="J130" s="14"/>
      <c r="K130" s="8"/>
      <c r="L130" s="8"/>
      <c r="M130" s="8"/>
      <c r="N130" s="10"/>
      <c r="O130" s="6"/>
    </row>
    <row r="131" spans="1:15" s="11" customFormat="1" ht="20.100000000000001" customHeight="1" thickBot="1" x14ac:dyDescent="0.3">
      <c r="A131" s="6"/>
      <c r="B131" s="7"/>
      <c r="C131" s="8"/>
      <c r="D131" s="8"/>
      <c r="E131" s="14"/>
      <c r="F131" s="14"/>
      <c r="G131" s="14"/>
      <c r="H131" s="14"/>
      <c r="I131" s="14"/>
      <c r="J131" s="14"/>
      <c r="K131" s="8"/>
      <c r="L131" s="8"/>
      <c r="M131" s="8"/>
      <c r="N131" s="10"/>
      <c r="O131" s="6"/>
    </row>
    <row r="132" spans="1:15" s="11" customFormat="1" ht="20.100000000000001" customHeight="1" thickBot="1" x14ac:dyDescent="0.3">
      <c r="A132" s="6"/>
      <c r="B132" s="7"/>
      <c r="C132" s="8"/>
      <c r="D132" s="8"/>
      <c r="E132" s="119" t="s">
        <v>18</v>
      </c>
      <c r="F132" s="120"/>
      <c r="G132" s="120"/>
      <c r="H132" s="120"/>
      <c r="I132" s="120"/>
      <c r="J132" s="121"/>
      <c r="K132" s="20"/>
      <c r="L132" s="20"/>
      <c r="M132" s="8"/>
      <c r="N132" s="10"/>
      <c r="O132" s="6"/>
    </row>
    <row r="133" spans="1:15" s="11" customFormat="1" ht="20.100000000000001" customHeight="1" thickBot="1" x14ac:dyDescent="0.3">
      <c r="A133" s="6"/>
      <c r="B133" s="7"/>
      <c r="C133" s="8"/>
      <c r="D133" s="8"/>
      <c r="E133" s="125" t="s">
        <v>19</v>
      </c>
      <c r="F133" s="126"/>
      <c r="G133" s="126"/>
      <c r="H133" s="126"/>
      <c r="I133" s="127"/>
      <c r="J133" s="18">
        <v>0</v>
      </c>
      <c r="K133" s="19"/>
      <c r="L133" s="19"/>
      <c r="M133" s="8"/>
      <c r="N133" s="10"/>
      <c r="O133" s="6"/>
    </row>
    <row r="134" spans="1:15" s="11" customFormat="1" ht="20.100000000000001" customHeight="1" thickBot="1" x14ac:dyDescent="0.3">
      <c r="A134" s="6"/>
      <c r="B134" s="7"/>
      <c r="C134" s="8"/>
      <c r="D134" s="8"/>
      <c r="E134" s="14"/>
      <c r="F134" s="14"/>
      <c r="G134" s="14"/>
      <c r="H134" s="14"/>
      <c r="I134" s="15" t="s">
        <v>3</v>
      </c>
      <c r="J134" s="16">
        <f>SUM(J133)</f>
        <v>0</v>
      </c>
      <c r="K134" s="17"/>
      <c r="L134" s="17"/>
      <c r="M134" s="8"/>
      <c r="N134" s="10"/>
      <c r="O134" s="6"/>
    </row>
    <row r="135" spans="1:15" s="11" customFormat="1" ht="20.100000000000001" customHeight="1" x14ac:dyDescent="0.25">
      <c r="A135" s="6"/>
      <c r="B135" s="7"/>
      <c r="C135" s="8"/>
      <c r="D135" s="8"/>
      <c r="E135" s="14"/>
      <c r="F135" s="14"/>
      <c r="G135" s="14"/>
      <c r="H135" s="14"/>
      <c r="I135" s="14"/>
      <c r="J135" s="14"/>
      <c r="K135" s="8"/>
      <c r="L135" s="8"/>
      <c r="M135" s="8"/>
      <c r="N135" s="10"/>
      <c r="O135" s="6"/>
    </row>
    <row r="136" spans="1:15" s="11" customFormat="1" ht="20.100000000000001" customHeight="1" thickBot="1" x14ac:dyDescent="0.3">
      <c r="A136" s="6"/>
      <c r="B136" s="7"/>
      <c r="C136" s="8"/>
      <c r="D136" s="8"/>
      <c r="E136" s="14"/>
      <c r="F136" s="14"/>
      <c r="G136" s="14"/>
      <c r="H136" s="14"/>
      <c r="I136" s="14"/>
      <c r="J136" s="14"/>
      <c r="K136" s="8"/>
      <c r="L136" s="8"/>
      <c r="M136" s="8"/>
      <c r="N136" s="10"/>
      <c r="O136" s="6"/>
    </row>
    <row r="137" spans="1:15" s="11" customFormat="1" ht="20.100000000000001" customHeight="1" thickBot="1" x14ac:dyDescent="0.3">
      <c r="A137" s="6"/>
      <c r="B137" s="7"/>
      <c r="C137" s="8"/>
      <c r="D137" s="8"/>
      <c r="E137" s="119" t="s">
        <v>20</v>
      </c>
      <c r="F137" s="120"/>
      <c r="G137" s="120"/>
      <c r="H137" s="120"/>
      <c r="I137" s="120"/>
      <c r="J137" s="121"/>
      <c r="K137" s="20"/>
      <c r="L137" s="20"/>
      <c r="M137" s="8"/>
      <c r="N137" s="10"/>
      <c r="O137" s="6"/>
    </row>
    <row r="138" spans="1:15" s="11" customFormat="1" ht="20.100000000000001" customHeight="1" thickBot="1" x14ac:dyDescent="0.3">
      <c r="A138" s="6"/>
      <c r="B138" s="7"/>
      <c r="C138" s="8"/>
      <c r="D138" s="8"/>
      <c r="E138" s="125" t="s">
        <v>20</v>
      </c>
      <c r="F138" s="126"/>
      <c r="G138" s="126"/>
      <c r="H138" s="126"/>
      <c r="I138" s="127"/>
      <c r="J138" s="18">
        <v>0</v>
      </c>
      <c r="K138" s="19"/>
      <c r="L138" s="19"/>
      <c r="M138" s="8"/>
      <c r="N138" s="10"/>
      <c r="O138" s="6"/>
    </row>
    <row r="139" spans="1:15" s="11" customFormat="1" ht="20.100000000000001" customHeight="1" thickBot="1" x14ac:dyDescent="0.3">
      <c r="A139" s="6"/>
      <c r="B139" s="7"/>
      <c r="C139" s="8"/>
      <c r="D139" s="8"/>
      <c r="E139" s="14"/>
      <c r="F139" s="14"/>
      <c r="G139" s="14"/>
      <c r="H139" s="14"/>
      <c r="I139" s="15" t="s">
        <v>3</v>
      </c>
      <c r="J139" s="16">
        <f>SUM(J138)</f>
        <v>0</v>
      </c>
      <c r="K139" s="17"/>
      <c r="L139" s="17"/>
      <c r="M139" s="8"/>
      <c r="N139" s="10"/>
      <c r="O139" s="6"/>
    </row>
    <row r="140" spans="1:15" s="11" customFormat="1" ht="20.100000000000001" customHeight="1" x14ac:dyDescent="0.25">
      <c r="A140" s="6"/>
      <c r="B140" s="7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10"/>
      <c r="O140" s="6"/>
    </row>
    <row r="141" spans="1:15" s="11" customFormat="1" ht="20.100000000000001" customHeight="1" x14ac:dyDescent="0.25">
      <c r="A141" s="6"/>
      <c r="B141" s="7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10"/>
      <c r="O141" s="6"/>
    </row>
    <row r="142" spans="1:15" s="11" customFormat="1" ht="20.100000000000001" customHeight="1" x14ac:dyDescent="0.25">
      <c r="A142" s="6"/>
      <c r="B142" s="7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10"/>
      <c r="O142" s="6"/>
    </row>
    <row r="143" spans="1:15" s="11" customFormat="1" ht="20.100000000000001" customHeight="1" thickBot="1" x14ac:dyDescent="0.3">
      <c r="A143" s="6"/>
      <c r="B143" s="7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10"/>
      <c r="O143" s="6"/>
    </row>
    <row r="144" spans="1:15" s="11" customFormat="1" ht="20.100000000000001" customHeight="1" thickBot="1" x14ac:dyDescent="0.3">
      <c r="A144" s="6"/>
      <c r="B144" s="7"/>
      <c r="C144" s="8"/>
      <c r="D144" s="128" t="s">
        <v>21</v>
      </c>
      <c r="E144" s="129"/>
      <c r="F144" s="129"/>
      <c r="G144" s="129"/>
      <c r="H144" s="129"/>
      <c r="I144" s="129"/>
      <c r="J144" s="130"/>
      <c r="K144" s="115"/>
      <c r="L144" s="115"/>
      <c r="M144" s="8"/>
      <c r="N144" s="10"/>
      <c r="O144" s="6"/>
    </row>
    <row r="145" spans="1:15" s="11" customFormat="1" ht="20.100000000000001" customHeight="1" thickBot="1" x14ac:dyDescent="0.3">
      <c r="A145" s="6"/>
      <c r="B145" s="7"/>
      <c r="C145" s="8"/>
      <c r="D145" s="21">
        <v>1</v>
      </c>
      <c r="E145" s="122" t="str">
        <f>+'[1]ACUM-MAYO'!A162</f>
        <v>ORDINARIA</v>
      </c>
      <c r="F145" s="123"/>
      <c r="G145" s="123"/>
      <c r="H145" s="124"/>
      <c r="I145" s="4">
        <v>1</v>
      </c>
      <c r="J145" s="27">
        <f>+I145/I150</f>
        <v>1</v>
      </c>
      <c r="K145" s="22"/>
      <c r="L145" s="22"/>
      <c r="M145" s="8"/>
      <c r="N145" s="10"/>
      <c r="O145" s="6"/>
    </row>
    <row r="146" spans="1:15" s="11" customFormat="1" ht="20.100000000000001" customHeight="1" thickBot="1" x14ac:dyDescent="0.3">
      <c r="A146" s="6"/>
      <c r="B146" s="7"/>
      <c r="C146" s="8"/>
      <c r="D146" s="21">
        <v>2</v>
      </c>
      <c r="E146" s="122" t="str">
        <f>+'[1]ACUM-MAYO'!A163</f>
        <v>FUNDAMENTAL</v>
      </c>
      <c r="F146" s="123"/>
      <c r="G146" s="123"/>
      <c r="H146" s="124"/>
      <c r="I146" s="4">
        <v>0</v>
      </c>
      <c r="J146" s="28">
        <f>+I146/I150</f>
        <v>0</v>
      </c>
      <c r="K146" s="22"/>
      <c r="L146" s="22"/>
      <c r="M146" s="8"/>
      <c r="N146" s="10"/>
      <c r="O146" s="6"/>
    </row>
    <row r="147" spans="1:15" s="11" customFormat="1" ht="20.100000000000001" customHeight="1" thickBot="1" x14ac:dyDescent="0.3">
      <c r="A147" s="6"/>
      <c r="B147" s="7"/>
      <c r="C147" s="8"/>
      <c r="D147" s="114">
        <v>4</v>
      </c>
      <c r="E147" s="122" t="str">
        <f>+'[1]ACUM-MAYO'!A165</f>
        <v>RESERVADA</v>
      </c>
      <c r="F147" s="123"/>
      <c r="G147" s="123"/>
      <c r="H147" s="124"/>
      <c r="I147" s="4">
        <v>0</v>
      </c>
      <c r="J147" s="28">
        <f>+I147/I150</f>
        <v>0</v>
      </c>
      <c r="K147" s="22"/>
      <c r="L147" s="22"/>
      <c r="M147" s="8"/>
      <c r="N147" s="10"/>
      <c r="O147" s="6"/>
    </row>
    <row r="148" spans="1:15" s="11" customFormat="1" ht="20.100000000000001" customHeight="1" thickBot="1" x14ac:dyDescent="0.3">
      <c r="A148" s="6"/>
      <c r="B148" s="7"/>
      <c r="C148" s="8"/>
      <c r="D148" s="21">
        <v>3</v>
      </c>
      <c r="E148" s="122" t="s">
        <v>22</v>
      </c>
      <c r="F148" s="123"/>
      <c r="G148" s="123"/>
      <c r="H148" s="124"/>
      <c r="I148" s="4">
        <v>0</v>
      </c>
      <c r="J148" s="29">
        <f>+I148/I150</f>
        <v>0</v>
      </c>
      <c r="K148" s="22"/>
      <c r="L148" s="22"/>
      <c r="M148" s="8"/>
      <c r="N148" s="10"/>
      <c r="O148" s="6"/>
    </row>
    <row r="149" spans="1:15" s="11" customFormat="1" ht="20.100000000000001" customHeight="1" thickBot="1" x14ac:dyDescent="0.3">
      <c r="A149" s="6"/>
      <c r="B149" s="7"/>
      <c r="C149" s="8"/>
      <c r="D149" s="8"/>
      <c r="E149" s="8"/>
      <c r="F149" s="8"/>
      <c r="G149" s="8"/>
      <c r="H149" s="8"/>
      <c r="I149" s="13"/>
      <c r="J149" s="23"/>
      <c r="K149" s="23"/>
      <c r="L149" s="23"/>
      <c r="M149" s="8"/>
      <c r="N149" s="10"/>
      <c r="O149" s="6"/>
    </row>
    <row r="150" spans="1:15" s="11" customFormat="1" ht="20.100000000000001" customHeight="1" thickBot="1" x14ac:dyDescent="0.3">
      <c r="A150" s="6"/>
      <c r="B150" s="7"/>
      <c r="C150" s="8"/>
      <c r="D150" s="8"/>
      <c r="E150" s="24"/>
      <c r="F150" s="24"/>
      <c r="G150" s="24"/>
      <c r="H150" s="16" t="s">
        <v>3</v>
      </c>
      <c r="I150" s="16">
        <f>SUM(I145:I148)</f>
        <v>1</v>
      </c>
      <c r="J150" s="25">
        <f>SUM(J145:J148)</f>
        <v>1</v>
      </c>
      <c r="K150" s="26"/>
      <c r="L150" s="26"/>
      <c r="M150" s="8"/>
      <c r="N150" s="10"/>
      <c r="O150" s="6"/>
    </row>
    <row r="151" spans="1:15" s="11" customFormat="1" ht="13.5" x14ac:dyDescent="0.25">
      <c r="A151" s="6"/>
      <c r="B151" s="7"/>
      <c r="C151" s="8"/>
      <c r="D151" s="8"/>
      <c r="E151" s="8"/>
      <c r="F151" s="8"/>
      <c r="G151" s="8"/>
      <c r="H151" s="17"/>
      <c r="I151" s="8"/>
      <c r="J151" s="8"/>
      <c r="K151" s="8"/>
      <c r="L151" s="8"/>
      <c r="M151" s="8"/>
      <c r="N151" s="10"/>
      <c r="O151" s="6"/>
    </row>
    <row r="152" spans="1:15" s="11" customFormat="1" ht="13.5" x14ac:dyDescent="0.25">
      <c r="A152" s="6"/>
      <c r="B152" s="7"/>
      <c r="C152" s="8"/>
      <c r="D152" s="8"/>
      <c r="E152" s="8"/>
      <c r="F152" s="8"/>
      <c r="G152" s="8"/>
      <c r="H152" s="17"/>
      <c r="I152" s="8"/>
      <c r="J152" s="8"/>
      <c r="K152" s="8"/>
      <c r="L152" s="8"/>
      <c r="M152" s="8"/>
      <c r="N152" s="10"/>
      <c r="O152" s="6"/>
    </row>
    <row r="153" spans="1:15" s="11" customFormat="1" ht="13.5" x14ac:dyDescent="0.25">
      <c r="A153" s="6"/>
      <c r="B153" s="7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10"/>
      <c r="O153" s="6"/>
    </row>
    <row r="154" spans="1:15" s="11" customFormat="1" ht="13.5" x14ac:dyDescent="0.25">
      <c r="A154" s="6"/>
      <c r="B154" s="7"/>
      <c r="C154" s="8"/>
      <c r="D154" s="8"/>
      <c r="E154" s="8"/>
      <c r="F154" s="8"/>
      <c r="G154" s="8"/>
      <c r="H154" s="17"/>
      <c r="I154" s="8"/>
      <c r="J154" s="8"/>
      <c r="K154" s="8"/>
      <c r="L154" s="8"/>
      <c r="M154" s="8"/>
      <c r="N154" s="10"/>
      <c r="O154" s="6"/>
    </row>
    <row r="155" spans="1:15" s="11" customFormat="1" ht="13.5" x14ac:dyDescent="0.25">
      <c r="A155" s="6"/>
      <c r="B155" s="7"/>
      <c r="C155" s="8"/>
      <c r="D155" s="8"/>
      <c r="E155" s="8"/>
      <c r="F155" s="8"/>
      <c r="G155" s="8"/>
      <c r="H155" s="17"/>
      <c r="I155" s="8"/>
      <c r="J155" s="8"/>
      <c r="K155" s="8"/>
      <c r="L155" s="8"/>
      <c r="M155" s="8"/>
      <c r="N155" s="10"/>
      <c r="O155" s="6"/>
    </row>
    <row r="156" spans="1:15" s="11" customFormat="1" ht="13.5" x14ac:dyDescent="0.25">
      <c r="A156" s="6"/>
      <c r="B156" s="7"/>
      <c r="C156" s="8"/>
      <c r="D156" s="8"/>
      <c r="E156" s="8"/>
      <c r="F156" s="8"/>
      <c r="G156" s="8"/>
      <c r="H156" s="17"/>
      <c r="I156" s="8"/>
      <c r="J156" s="8"/>
      <c r="K156" s="8"/>
      <c r="L156" s="8"/>
      <c r="M156" s="8"/>
      <c r="N156" s="10"/>
      <c r="O156" s="6"/>
    </row>
    <row r="157" spans="1:15" s="11" customFormat="1" ht="13.5" x14ac:dyDescent="0.25">
      <c r="A157" s="6"/>
      <c r="B157" s="7"/>
      <c r="C157" s="8"/>
      <c r="D157" s="8"/>
      <c r="E157" s="8"/>
      <c r="F157" s="8"/>
      <c r="G157" s="8"/>
      <c r="H157" s="17"/>
      <c r="I157" s="8"/>
      <c r="J157" s="8"/>
      <c r="K157" s="8"/>
      <c r="L157" s="8"/>
      <c r="M157" s="8"/>
      <c r="N157" s="10"/>
      <c r="O157" s="6"/>
    </row>
    <row r="158" spans="1:15" s="11" customFormat="1" ht="13.5" x14ac:dyDescent="0.25">
      <c r="A158" s="6"/>
      <c r="B158" s="7"/>
      <c r="C158" s="8"/>
      <c r="D158" s="8"/>
      <c r="E158" s="8"/>
      <c r="F158" s="8"/>
      <c r="G158" s="8"/>
      <c r="H158" s="17"/>
      <c r="I158" s="8"/>
      <c r="J158" s="8"/>
      <c r="K158" s="8"/>
      <c r="L158" s="8"/>
      <c r="M158" s="8"/>
      <c r="N158" s="10"/>
      <c r="O158" s="6"/>
    </row>
    <row r="159" spans="1:15" s="11" customFormat="1" ht="13.5" x14ac:dyDescent="0.25">
      <c r="A159" s="6"/>
      <c r="B159" s="7"/>
      <c r="C159" s="8"/>
      <c r="D159" s="8"/>
      <c r="E159" s="8"/>
      <c r="F159" s="8"/>
      <c r="G159" s="8"/>
      <c r="H159" s="17"/>
      <c r="I159" s="8"/>
      <c r="J159" s="8"/>
      <c r="K159" s="8"/>
      <c r="L159" s="8"/>
      <c r="M159" s="8"/>
      <c r="N159" s="10"/>
      <c r="O159" s="6"/>
    </row>
    <row r="160" spans="1:15" s="11" customFormat="1" ht="13.5" x14ac:dyDescent="0.25">
      <c r="A160" s="6"/>
      <c r="B160" s="7"/>
      <c r="C160" s="8"/>
      <c r="D160" s="8"/>
      <c r="E160" s="8"/>
      <c r="F160" s="8"/>
      <c r="G160" s="8"/>
      <c r="H160" s="17"/>
      <c r="I160" s="8"/>
      <c r="J160" s="8"/>
      <c r="K160" s="8"/>
      <c r="L160" s="8"/>
      <c r="M160" s="8"/>
      <c r="N160" s="10"/>
      <c r="O160" s="6"/>
    </row>
    <row r="161" spans="1:15" s="11" customFormat="1" ht="13.5" x14ac:dyDescent="0.25">
      <c r="A161" s="6"/>
      <c r="B161" s="7"/>
      <c r="C161" s="8"/>
      <c r="D161" s="8"/>
      <c r="E161" s="8"/>
      <c r="F161" s="8"/>
      <c r="G161" s="8"/>
      <c r="H161" s="17"/>
      <c r="I161" s="8"/>
      <c r="J161" s="8"/>
      <c r="K161" s="8"/>
      <c r="L161" s="8"/>
      <c r="M161" s="8"/>
      <c r="N161" s="10"/>
      <c r="O161" s="6"/>
    </row>
    <row r="162" spans="1:15" s="11" customFormat="1" ht="13.5" x14ac:dyDescent="0.25">
      <c r="A162" s="6"/>
      <c r="B162" s="7"/>
      <c r="C162" s="8"/>
      <c r="D162" s="8"/>
      <c r="E162" s="8"/>
      <c r="F162" s="8"/>
      <c r="G162" s="8"/>
      <c r="H162" s="17"/>
      <c r="I162" s="8"/>
      <c r="J162" s="8"/>
      <c r="K162" s="8"/>
      <c r="L162" s="8"/>
      <c r="M162" s="8"/>
      <c r="N162" s="10"/>
      <c r="O162" s="6"/>
    </row>
    <row r="163" spans="1:15" s="11" customFormat="1" ht="13.5" x14ac:dyDescent="0.25">
      <c r="A163" s="6"/>
      <c r="B163" s="7"/>
      <c r="C163" s="8"/>
      <c r="D163" s="8"/>
      <c r="E163" s="8"/>
      <c r="F163" s="8"/>
      <c r="G163" s="8"/>
      <c r="H163" s="17"/>
      <c r="I163" s="8"/>
      <c r="J163" s="8"/>
      <c r="K163" s="8"/>
      <c r="L163" s="8"/>
      <c r="M163" s="8"/>
      <c r="N163" s="10"/>
      <c r="O163" s="6"/>
    </row>
    <row r="164" spans="1:15" s="11" customFormat="1" ht="13.5" x14ac:dyDescent="0.25">
      <c r="A164" s="6"/>
      <c r="B164" s="7"/>
      <c r="C164" s="8"/>
      <c r="D164" s="8"/>
      <c r="E164" s="8"/>
      <c r="F164" s="8"/>
      <c r="G164" s="8"/>
      <c r="H164" s="17"/>
      <c r="I164" s="8"/>
      <c r="J164" s="8"/>
      <c r="K164" s="8"/>
      <c r="L164" s="8"/>
      <c r="M164" s="8"/>
      <c r="N164" s="10"/>
      <c r="O164" s="6"/>
    </row>
    <row r="165" spans="1:15" s="11" customFormat="1" ht="13.5" x14ac:dyDescent="0.25">
      <c r="A165" s="6"/>
      <c r="B165" s="7"/>
      <c r="C165" s="8"/>
      <c r="D165" s="8"/>
      <c r="E165" s="8"/>
      <c r="F165" s="8"/>
      <c r="G165" s="8"/>
      <c r="H165" s="17"/>
      <c r="I165" s="8"/>
      <c r="J165" s="8"/>
      <c r="K165" s="8"/>
      <c r="L165" s="8"/>
      <c r="M165" s="8"/>
      <c r="N165" s="10"/>
      <c r="O165" s="6"/>
    </row>
    <row r="166" spans="1:15" s="11" customFormat="1" ht="13.5" x14ac:dyDescent="0.25">
      <c r="A166" s="6"/>
      <c r="B166" s="7"/>
      <c r="C166" s="8"/>
      <c r="D166" s="8"/>
      <c r="E166" s="8"/>
      <c r="F166" s="8"/>
      <c r="G166" s="8"/>
      <c r="H166" s="17"/>
      <c r="I166" s="8"/>
      <c r="J166" s="8"/>
      <c r="K166" s="8"/>
      <c r="L166" s="8"/>
      <c r="M166" s="8"/>
      <c r="N166" s="10"/>
      <c r="O166" s="6"/>
    </row>
    <row r="167" spans="1:15" s="11" customFormat="1" ht="13.5" x14ac:dyDescent="0.25">
      <c r="A167" s="6"/>
      <c r="B167" s="7"/>
      <c r="C167" s="8"/>
      <c r="D167" s="8"/>
      <c r="E167" s="8"/>
      <c r="F167" s="8"/>
      <c r="G167" s="8"/>
      <c r="H167" s="17"/>
      <c r="I167" s="8"/>
      <c r="J167" s="8"/>
      <c r="K167" s="8"/>
      <c r="L167" s="8"/>
      <c r="M167" s="8"/>
      <c r="N167" s="10"/>
      <c r="O167" s="6"/>
    </row>
    <row r="168" spans="1:15" s="11" customFormat="1" ht="13.5" x14ac:dyDescent="0.25">
      <c r="A168" s="6"/>
      <c r="B168" s="7"/>
      <c r="C168" s="8"/>
      <c r="D168" s="8"/>
      <c r="E168" s="8"/>
      <c r="F168" s="8"/>
      <c r="G168" s="8"/>
      <c r="H168" s="17"/>
      <c r="I168" s="8"/>
      <c r="J168" s="8"/>
      <c r="K168" s="8"/>
      <c r="L168" s="8"/>
      <c r="M168" s="8"/>
      <c r="N168" s="10"/>
      <c r="O168" s="6"/>
    </row>
    <row r="169" spans="1:15" s="11" customFormat="1" ht="13.5" x14ac:dyDescent="0.25">
      <c r="A169" s="6"/>
      <c r="B169" s="7"/>
      <c r="C169" s="8"/>
      <c r="D169" s="8"/>
      <c r="E169" s="8"/>
      <c r="F169" s="8"/>
      <c r="G169" s="8"/>
      <c r="H169" s="17"/>
      <c r="I169" s="8"/>
      <c r="J169" s="8"/>
      <c r="K169" s="8"/>
      <c r="L169" s="8"/>
      <c r="M169" s="8"/>
      <c r="N169" s="10"/>
      <c r="O169" s="6"/>
    </row>
    <row r="170" spans="1:15" s="11" customFormat="1" ht="13.5" x14ac:dyDescent="0.25">
      <c r="A170" s="6"/>
      <c r="B170" s="7"/>
      <c r="C170" s="8"/>
      <c r="D170" s="8"/>
      <c r="E170" s="8"/>
      <c r="F170" s="8"/>
      <c r="G170" s="8"/>
      <c r="H170" s="17"/>
      <c r="I170" s="8"/>
      <c r="J170" s="8"/>
      <c r="K170" s="8"/>
      <c r="L170" s="8"/>
      <c r="M170" s="8"/>
      <c r="N170" s="10"/>
      <c r="O170" s="6"/>
    </row>
    <row r="171" spans="1:15" s="11" customFormat="1" ht="13.5" x14ac:dyDescent="0.25">
      <c r="A171" s="6"/>
      <c r="B171" s="7"/>
      <c r="C171" s="8"/>
      <c r="D171" s="8"/>
      <c r="E171" s="8"/>
      <c r="F171" s="8"/>
      <c r="G171" s="8"/>
      <c r="H171" s="17"/>
      <c r="I171" s="8"/>
      <c r="J171" s="8"/>
      <c r="K171" s="8"/>
      <c r="L171" s="8"/>
      <c r="M171" s="8"/>
      <c r="N171" s="10"/>
      <c r="O171" s="6"/>
    </row>
    <row r="172" spans="1:15" s="11" customFormat="1" ht="14.25" thickBot="1" x14ac:dyDescent="0.3">
      <c r="A172" s="6"/>
      <c r="B172" s="7"/>
      <c r="C172" s="8"/>
      <c r="D172" s="8"/>
      <c r="E172" s="8"/>
      <c r="F172" s="8"/>
      <c r="G172" s="8"/>
      <c r="H172" s="17"/>
      <c r="I172" s="8"/>
      <c r="J172" s="8"/>
      <c r="K172" s="8"/>
      <c r="L172" s="8"/>
      <c r="M172" s="8"/>
      <c r="N172" s="10"/>
      <c r="O172" s="6"/>
    </row>
    <row r="173" spans="1:15" s="11" customFormat="1" ht="20.100000000000001" customHeight="1" thickBot="1" x14ac:dyDescent="0.3">
      <c r="A173" s="6"/>
      <c r="B173" s="7"/>
      <c r="C173" s="8"/>
      <c r="D173" s="128" t="s">
        <v>23</v>
      </c>
      <c r="E173" s="129"/>
      <c r="F173" s="129"/>
      <c r="G173" s="129"/>
      <c r="H173" s="129"/>
      <c r="I173" s="129"/>
      <c r="J173" s="130"/>
      <c r="K173" s="115"/>
      <c r="L173" s="115"/>
      <c r="M173" s="8"/>
      <c r="N173" s="10"/>
      <c r="O173" s="6"/>
    </row>
    <row r="174" spans="1:15" s="11" customFormat="1" ht="20.100000000000001" customHeight="1" thickBot="1" x14ac:dyDescent="0.3">
      <c r="A174" s="6"/>
      <c r="B174" s="7"/>
      <c r="C174" s="8"/>
      <c r="D174" s="21">
        <v>1</v>
      </c>
      <c r="E174" s="122" t="str">
        <f>+'[1]ACUM-MAYO'!A173</f>
        <v>ECONOMICA ADMINISTRATIVA</v>
      </c>
      <c r="F174" s="123"/>
      <c r="G174" s="123"/>
      <c r="H174" s="124"/>
      <c r="I174" s="4">
        <v>0</v>
      </c>
      <c r="J174" s="27">
        <f>+I174/I179</f>
        <v>0</v>
      </c>
      <c r="K174" s="32"/>
      <c r="L174" s="81"/>
      <c r="M174" s="8"/>
      <c r="N174" s="10"/>
      <c r="O174" s="6"/>
    </row>
    <row r="175" spans="1:15" s="11" customFormat="1" ht="20.100000000000001" customHeight="1" thickBot="1" x14ac:dyDescent="0.3">
      <c r="A175" s="6"/>
      <c r="B175" s="7"/>
      <c r="C175" s="8"/>
      <c r="D175" s="21">
        <v>2</v>
      </c>
      <c r="E175" s="122" t="str">
        <f>+'[1]ACUM-MAYO'!A174</f>
        <v>TRAMITE</v>
      </c>
      <c r="F175" s="123"/>
      <c r="G175" s="123"/>
      <c r="H175" s="124"/>
      <c r="I175" s="4">
        <v>0</v>
      </c>
      <c r="J175" s="28">
        <f>+I175/I179</f>
        <v>0</v>
      </c>
      <c r="K175" s="32"/>
      <c r="L175" s="81"/>
      <c r="M175" s="8"/>
      <c r="N175" s="10"/>
      <c r="O175" s="6"/>
    </row>
    <row r="176" spans="1:15" s="11" customFormat="1" ht="20.100000000000001" customHeight="1" thickBot="1" x14ac:dyDescent="0.3">
      <c r="A176" s="6"/>
      <c r="B176" s="7"/>
      <c r="C176" s="8"/>
      <c r="D176" s="21">
        <v>3</v>
      </c>
      <c r="E176" s="122" t="str">
        <f>+'[1]ACUM-MAYO'!A175</f>
        <v>SERV. PUB.</v>
      </c>
      <c r="F176" s="123"/>
      <c r="G176" s="123"/>
      <c r="H176" s="124"/>
      <c r="I176" s="30">
        <v>0</v>
      </c>
      <c r="J176" s="28">
        <f>+I176/I179</f>
        <v>0</v>
      </c>
      <c r="K176" s="32"/>
      <c r="L176" s="81"/>
      <c r="M176" s="8"/>
      <c r="N176" s="10"/>
      <c r="O176" s="6"/>
    </row>
    <row r="177" spans="1:15" s="11" customFormat="1" ht="20.100000000000001" customHeight="1" thickBot="1" x14ac:dyDescent="0.3">
      <c r="A177" s="6"/>
      <c r="B177" s="7"/>
      <c r="C177" s="8"/>
      <c r="D177" s="21">
        <v>4</v>
      </c>
      <c r="E177" s="122" t="str">
        <f>+'[1]ACUM-MAYO'!A176</f>
        <v>LEGAL</v>
      </c>
      <c r="F177" s="123"/>
      <c r="G177" s="123"/>
      <c r="H177" s="124"/>
      <c r="I177" s="4">
        <v>1</v>
      </c>
      <c r="J177" s="29">
        <f>+I177/I179</f>
        <v>1</v>
      </c>
      <c r="K177" s="32"/>
      <c r="L177" s="81"/>
      <c r="M177" s="8"/>
      <c r="N177" s="10"/>
      <c r="O177" s="6"/>
    </row>
    <row r="178" spans="1:15" s="11" customFormat="1" ht="20.100000000000001" customHeight="1" thickBot="1" x14ac:dyDescent="0.3">
      <c r="A178" s="6"/>
      <c r="B178" s="7"/>
      <c r="C178" s="8"/>
      <c r="D178" s="33"/>
      <c r="E178" s="34"/>
      <c r="F178" s="34"/>
      <c r="G178" s="34"/>
      <c r="H178" s="34"/>
      <c r="I178" s="34"/>
      <c r="J178" s="34"/>
      <c r="K178" s="34"/>
      <c r="L178" s="24"/>
      <c r="M178" s="8"/>
      <c r="N178" s="10"/>
      <c r="O178" s="6"/>
    </row>
    <row r="179" spans="1:15" s="11" customFormat="1" ht="20.100000000000001" customHeight="1" thickBot="1" x14ac:dyDescent="0.3">
      <c r="A179" s="6"/>
      <c r="B179" s="7"/>
      <c r="C179" s="8"/>
      <c r="D179" s="14"/>
      <c r="E179" s="14"/>
      <c r="F179" s="14"/>
      <c r="G179" s="14"/>
      <c r="H179" s="16" t="s">
        <v>3</v>
      </c>
      <c r="I179" s="16">
        <f>SUM(I174:I177)</f>
        <v>1</v>
      </c>
      <c r="J179" s="31">
        <f>SUM(J174:J177)</f>
        <v>1</v>
      </c>
      <c r="K179" s="35"/>
      <c r="L179" s="90"/>
      <c r="M179" s="8"/>
      <c r="N179" s="10"/>
      <c r="O179" s="6"/>
    </row>
    <row r="180" spans="1:15" s="11" customFormat="1" ht="13.5" x14ac:dyDescent="0.25">
      <c r="A180" s="6"/>
      <c r="B180" s="7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24"/>
      <c r="N180" s="10"/>
      <c r="O180" s="6"/>
    </row>
    <row r="181" spans="1:15" s="11" customFormat="1" ht="13.5" x14ac:dyDescent="0.25">
      <c r="A181" s="6"/>
      <c r="B181" s="7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10"/>
      <c r="O181" s="6"/>
    </row>
    <row r="182" spans="1:15" s="11" customFormat="1" ht="13.5" x14ac:dyDescent="0.25">
      <c r="A182" s="6"/>
      <c r="B182" s="7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10"/>
      <c r="O182" s="6"/>
    </row>
    <row r="183" spans="1:15" s="11" customFormat="1" ht="13.5" x14ac:dyDescent="0.25">
      <c r="A183" s="6"/>
      <c r="B183" s="7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10"/>
      <c r="O183" s="6"/>
    </row>
    <row r="184" spans="1:15" s="11" customFormat="1" ht="13.5" x14ac:dyDescent="0.25">
      <c r="A184" s="6"/>
      <c r="B184" s="7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10"/>
      <c r="O184" s="6"/>
    </row>
    <row r="185" spans="1:15" s="11" customFormat="1" ht="13.5" x14ac:dyDescent="0.25">
      <c r="A185" s="6"/>
      <c r="B185" s="7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10"/>
      <c r="O185" s="6"/>
    </row>
    <row r="186" spans="1:15" s="11" customFormat="1" ht="13.5" x14ac:dyDescent="0.25">
      <c r="A186" s="6"/>
      <c r="B186" s="7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10"/>
      <c r="O186" s="6"/>
    </row>
    <row r="187" spans="1:15" s="11" customFormat="1" ht="13.5" x14ac:dyDescent="0.25">
      <c r="A187" s="6"/>
      <c r="B187" s="7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10"/>
      <c r="O187" s="6"/>
    </row>
    <row r="188" spans="1:15" s="11" customFormat="1" ht="13.5" x14ac:dyDescent="0.25">
      <c r="A188" s="6"/>
      <c r="B188" s="7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10"/>
      <c r="O188" s="6"/>
    </row>
    <row r="189" spans="1:15" s="11" customFormat="1" ht="13.5" x14ac:dyDescent="0.25">
      <c r="A189" s="6"/>
      <c r="B189" s="7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10"/>
      <c r="O189" s="6"/>
    </row>
    <row r="190" spans="1:15" s="11" customFormat="1" ht="13.5" x14ac:dyDescent="0.25">
      <c r="A190" s="6"/>
      <c r="B190" s="7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10"/>
      <c r="O190" s="6"/>
    </row>
    <row r="191" spans="1:15" s="11" customFormat="1" ht="13.5" x14ac:dyDescent="0.25">
      <c r="A191" s="6"/>
      <c r="B191" s="7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10"/>
      <c r="O191" s="6"/>
    </row>
    <row r="192" spans="1:15" s="11" customFormat="1" ht="13.5" x14ac:dyDescent="0.25">
      <c r="A192" s="6"/>
      <c r="B192" s="7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6"/>
      <c r="N192" s="10"/>
      <c r="O192" s="6"/>
    </row>
    <row r="193" spans="1:15" s="11" customFormat="1" ht="13.5" x14ac:dyDescent="0.25">
      <c r="A193" s="6"/>
      <c r="B193" s="7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10"/>
      <c r="O193" s="6"/>
    </row>
    <row r="194" spans="1:15" s="11" customFormat="1" ht="13.5" x14ac:dyDescent="0.25">
      <c r="A194" s="6"/>
      <c r="B194" s="7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10"/>
      <c r="O194" s="6"/>
    </row>
    <row r="195" spans="1:15" s="11" customFormat="1" ht="13.5" x14ac:dyDescent="0.25">
      <c r="A195" s="6"/>
      <c r="B195" s="7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10"/>
      <c r="O195" s="6"/>
    </row>
    <row r="196" spans="1:15" s="11" customFormat="1" ht="13.5" x14ac:dyDescent="0.25">
      <c r="A196" s="6"/>
      <c r="B196" s="7"/>
      <c r="C196" s="8"/>
      <c r="D196" s="24"/>
      <c r="E196" s="24"/>
      <c r="F196" s="24"/>
      <c r="G196" s="76"/>
      <c r="H196" s="17"/>
      <c r="I196" s="8"/>
      <c r="J196" s="8"/>
      <c r="K196" s="8"/>
      <c r="L196" s="8"/>
      <c r="M196" s="8"/>
      <c r="N196" s="10"/>
      <c r="O196" s="6"/>
    </row>
    <row r="197" spans="1:15" s="11" customFormat="1" ht="13.5" x14ac:dyDescent="0.25">
      <c r="A197" s="6"/>
      <c r="B197" s="7"/>
      <c r="C197" s="8"/>
      <c r="D197" s="24"/>
      <c r="E197" s="24"/>
      <c r="F197" s="24"/>
      <c r="G197" s="76"/>
      <c r="H197" s="17"/>
      <c r="I197" s="8"/>
      <c r="J197" s="8"/>
      <c r="K197" s="8"/>
      <c r="L197" s="8"/>
      <c r="M197" s="8"/>
      <c r="N197" s="10"/>
      <c r="O197" s="6"/>
    </row>
    <row r="198" spans="1:15" s="11" customFormat="1" ht="13.5" x14ac:dyDescent="0.25">
      <c r="A198" s="6"/>
      <c r="B198" s="7"/>
      <c r="C198" s="8"/>
      <c r="D198" s="24"/>
      <c r="E198" s="24"/>
      <c r="F198" s="24"/>
      <c r="G198" s="76"/>
      <c r="H198" s="17"/>
      <c r="I198" s="8"/>
      <c r="J198" s="8"/>
      <c r="K198" s="8"/>
      <c r="L198" s="8"/>
      <c r="M198" s="8"/>
      <c r="N198" s="10"/>
      <c r="O198" s="6"/>
    </row>
    <row r="199" spans="1:15" s="11" customFormat="1" ht="14.25" thickBot="1" x14ac:dyDescent="0.3">
      <c r="A199" s="6"/>
      <c r="B199" s="7"/>
      <c r="C199" s="8"/>
      <c r="D199" s="24"/>
      <c r="E199" s="24"/>
      <c r="F199" s="24"/>
      <c r="G199" s="76"/>
      <c r="H199" s="17"/>
      <c r="I199" s="8"/>
      <c r="J199" s="8"/>
      <c r="K199" s="8"/>
      <c r="L199" s="8"/>
      <c r="M199" s="8"/>
      <c r="N199" s="10"/>
      <c r="O199" s="6"/>
    </row>
    <row r="200" spans="1:15" s="11" customFormat="1" ht="20.100000000000001" customHeight="1" thickBot="1" x14ac:dyDescent="0.3">
      <c r="A200" s="6"/>
      <c r="B200" s="7"/>
      <c r="C200" s="8"/>
      <c r="D200" s="128" t="s">
        <v>24</v>
      </c>
      <c r="E200" s="129"/>
      <c r="F200" s="129"/>
      <c r="G200" s="129"/>
      <c r="H200" s="129"/>
      <c r="I200" s="129"/>
      <c r="J200" s="130"/>
      <c r="K200" s="115"/>
      <c r="L200" s="115"/>
      <c r="M200" s="8"/>
      <c r="N200" s="10"/>
      <c r="O200" s="6"/>
    </row>
    <row r="201" spans="1:15" s="11" customFormat="1" ht="20.100000000000001" customHeight="1" thickBot="1" x14ac:dyDescent="0.3">
      <c r="A201" s="6"/>
      <c r="B201" s="7"/>
      <c r="C201" s="8"/>
      <c r="D201" s="21">
        <v>1</v>
      </c>
      <c r="E201" s="36" t="s">
        <v>29</v>
      </c>
      <c r="F201" s="3"/>
      <c r="G201" s="3"/>
      <c r="H201" s="37"/>
      <c r="I201" s="4">
        <v>1</v>
      </c>
      <c r="J201" s="27">
        <f>+I201/I206</f>
        <v>1</v>
      </c>
      <c r="K201" s="81"/>
      <c r="L201" s="81"/>
      <c r="M201" s="8"/>
      <c r="N201" s="10"/>
      <c r="O201" s="6"/>
    </row>
    <row r="202" spans="1:15" s="11" customFormat="1" ht="20.100000000000001" customHeight="1" thickBot="1" x14ac:dyDescent="0.3">
      <c r="A202" s="6"/>
      <c r="B202" s="7"/>
      <c r="C202" s="8"/>
      <c r="D202" s="21">
        <v>2</v>
      </c>
      <c r="E202" s="36" t="str">
        <f>+'[1]ACUM-MAYO'!A187</f>
        <v>CORREO ELECTRONICO</v>
      </c>
      <c r="F202" s="3"/>
      <c r="G202" s="3"/>
      <c r="H202" s="37"/>
      <c r="I202" s="4">
        <v>0</v>
      </c>
      <c r="J202" s="27">
        <f>+I202/I206</f>
        <v>0</v>
      </c>
      <c r="K202" s="81"/>
      <c r="L202" s="81"/>
      <c r="M202" s="8"/>
      <c r="N202" s="10"/>
      <c r="O202" s="6"/>
    </row>
    <row r="203" spans="1:15" s="11" customFormat="1" ht="20.100000000000001" customHeight="1" thickBot="1" x14ac:dyDescent="0.3">
      <c r="A203" s="6"/>
      <c r="B203" s="7"/>
      <c r="C203" s="8"/>
      <c r="D203" s="21">
        <v>3</v>
      </c>
      <c r="E203" s="36" t="str">
        <f>+'[1]ACUM-MAYO'!A188</f>
        <v>NOTIFICACIÓN PERSONAL</v>
      </c>
      <c r="F203" s="3"/>
      <c r="G203" s="3"/>
      <c r="H203" s="37"/>
      <c r="I203" s="4">
        <v>0</v>
      </c>
      <c r="J203" s="27">
        <f>+I203/I206</f>
        <v>0</v>
      </c>
      <c r="K203" s="81"/>
      <c r="L203" s="81"/>
      <c r="M203" s="8"/>
      <c r="N203" s="10"/>
      <c r="O203" s="6"/>
    </row>
    <row r="204" spans="1:15" s="11" customFormat="1" ht="20.100000000000001" customHeight="1" thickBot="1" x14ac:dyDescent="0.3">
      <c r="A204" s="6"/>
      <c r="B204" s="7"/>
      <c r="C204" s="8"/>
      <c r="D204" s="21">
        <v>4</v>
      </c>
      <c r="E204" s="36" t="str">
        <f>+'[1]ACUM-MAYO'!A189</f>
        <v>LISTAS</v>
      </c>
      <c r="F204" s="3"/>
      <c r="G204" s="112"/>
      <c r="H204" s="113"/>
      <c r="I204" s="4">
        <v>0</v>
      </c>
      <c r="J204" s="46">
        <f>+I204/I206</f>
        <v>0</v>
      </c>
      <c r="K204" s="81"/>
      <c r="L204" s="81"/>
      <c r="M204" s="8"/>
      <c r="N204" s="10"/>
      <c r="O204" s="6"/>
    </row>
    <row r="205" spans="1:15" s="11" customFormat="1" ht="20.100000000000001" customHeight="1" thickBot="1" x14ac:dyDescent="0.3">
      <c r="A205" s="6"/>
      <c r="B205" s="7"/>
      <c r="C205" s="8"/>
      <c r="D205" s="14"/>
      <c r="E205" s="14"/>
      <c r="F205" s="14"/>
      <c r="G205" s="14"/>
      <c r="H205" s="14"/>
      <c r="I205" s="14"/>
      <c r="J205" s="14"/>
      <c r="K205" s="8"/>
      <c r="L205" s="8"/>
      <c r="M205" s="8"/>
      <c r="N205" s="10"/>
      <c r="O205" s="6"/>
    </row>
    <row r="206" spans="1:15" s="11" customFormat="1" ht="20.100000000000001" customHeight="1" thickBot="1" x14ac:dyDescent="0.3">
      <c r="A206" s="6"/>
      <c r="B206" s="7"/>
      <c r="C206" s="8"/>
      <c r="D206" s="14"/>
      <c r="E206" s="34"/>
      <c r="F206" s="34"/>
      <c r="G206" s="34"/>
      <c r="H206" s="16" t="s">
        <v>3</v>
      </c>
      <c r="I206" s="16">
        <f>SUM(I201:I204)</f>
        <v>1</v>
      </c>
      <c r="J206" s="31">
        <f>SUM(J201:J205)</f>
        <v>1</v>
      </c>
      <c r="K206" s="90"/>
      <c r="L206" s="90"/>
      <c r="M206" s="8"/>
      <c r="N206" s="10"/>
      <c r="O206" s="6"/>
    </row>
    <row r="207" spans="1:15" s="11" customFormat="1" ht="13.5" x14ac:dyDescent="0.25">
      <c r="A207" s="6"/>
      <c r="B207" s="7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10"/>
      <c r="O207" s="6"/>
    </row>
    <row r="208" spans="1:15" s="11" customFormat="1" ht="13.5" x14ac:dyDescent="0.25">
      <c r="A208" s="6"/>
      <c r="B208" s="7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10"/>
      <c r="O208" s="6"/>
    </row>
    <row r="209" spans="1:15" s="11" customFormat="1" ht="13.5" x14ac:dyDescent="0.25">
      <c r="A209" s="6"/>
      <c r="B209" s="7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10"/>
      <c r="O209" s="6"/>
    </row>
    <row r="210" spans="1:15" s="11" customFormat="1" ht="13.5" x14ac:dyDescent="0.25">
      <c r="A210" s="6"/>
      <c r="B210" s="7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10"/>
      <c r="O210" s="6"/>
    </row>
    <row r="211" spans="1:15" s="11" customFormat="1" ht="13.5" x14ac:dyDescent="0.25">
      <c r="A211" s="6"/>
      <c r="B211" s="7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10"/>
      <c r="O211" s="6"/>
    </row>
    <row r="212" spans="1:15" s="11" customFormat="1" ht="13.5" x14ac:dyDescent="0.25">
      <c r="A212" s="6"/>
      <c r="B212" s="7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10"/>
      <c r="O212" s="6"/>
    </row>
    <row r="213" spans="1:15" s="11" customFormat="1" ht="13.5" x14ac:dyDescent="0.25">
      <c r="A213" s="6"/>
      <c r="B213" s="7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10"/>
      <c r="O213" s="6"/>
    </row>
    <row r="214" spans="1:15" s="11" customFormat="1" ht="13.5" x14ac:dyDescent="0.25">
      <c r="A214" s="6"/>
      <c r="B214" s="7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10"/>
      <c r="O214" s="6"/>
    </row>
    <row r="215" spans="1:15" s="11" customFormat="1" ht="13.5" x14ac:dyDescent="0.25">
      <c r="A215" s="6"/>
      <c r="B215" s="7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10"/>
      <c r="O215" s="6"/>
    </row>
    <row r="216" spans="1:15" s="11" customFormat="1" ht="13.5" x14ac:dyDescent="0.25">
      <c r="A216" s="6"/>
      <c r="B216" s="7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10"/>
      <c r="O216" s="6"/>
    </row>
    <row r="217" spans="1:15" s="11" customFormat="1" ht="13.5" x14ac:dyDescent="0.25">
      <c r="A217" s="6"/>
      <c r="B217" s="7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10"/>
      <c r="O217" s="6"/>
    </row>
    <row r="218" spans="1:15" s="11" customFormat="1" ht="13.5" x14ac:dyDescent="0.25">
      <c r="A218" s="6"/>
      <c r="B218" s="7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10"/>
      <c r="O218" s="6"/>
    </row>
    <row r="219" spans="1:15" s="11" customFormat="1" ht="13.5" x14ac:dyDescent="0.25">
      <c r="A219" s="6"/>
      <c r="B219" s="7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10"/>
      <c r="O219" s="6"/>
    </row>
    <row r="220" spans="1:15" s="11" customFormat="1" ht="13.5" x14ac:dyDescent="0.25">
      <c r="A220" s="6"/>
      <c r="B220" s="7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10"/>
      <c r="O220" s="6"/>
    </row>
    <row r="221" spans="1:15" s="11" customFormat="1" ht="13.5" x14ac:dyDescent="0.25">
      <c r="A221" s="6"/>
      <c r="B221" s="7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10"/>
      <c r="O221" s="6"/>
    </row>
    <row r="222" spans="1:15" s="11" customFormat="1" ht="13.5" x14ac:dyDescent="0.25">
      <c r="A222" s="6"/>
      <c r="B222" s="7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10"/>
      <c r="O222" s="6"/>
    </row>
    <row r="223" spans="1:15" s="11" customFormat="1" ht="13.5" x14ac:dyDescent="0.25">
      <c r="A223" s="6"/>
      <c r="B223" s="7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10"/>
      <c r="O223" s="6"/>
    </row>
    <row r="224" spans="1:15" s="11" customFormat="1" ht="14.25" thickBot="1" x14ac:dyDescent="0.3">
      <c r="A224" s="6"/>
      <c r="B224" s="7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10"/>
      <c r="O224" s="6"/>
    </row>
    <row r="225" spans="1:15" s="11" customFormat="1" ht="20.100000000000001" customHeight="1" thickBot="1" x14ac:dyDescent="0.3">
      <c r="A225" s="6"/>
      <c r="B225" s="7"/>
      <c r="C225" s="8"/>
      <c r="D225" s="119" t="s">
        <v>32</v>
      </c>
      <c r="E225" s="120"/>
      <c r="F225" s="120"/>
      <c r="G225" s="120"/>
      <c r="H225" s="121"/>
      <c r="I225" s="8"/>
      <c r="J225" s="8"/>
      <c r="K225" s="8"/>
      <c r="L225" s="8"/>
      <c r="M225" s="8"/>
      <c r="N225" s="10"/>
      <c r="O225" s="6"/>
    </row>
    <row r="226" spans="1:15" s="11" customFormat="1" ht="20.100000000000001" customHeight="1" x14ac:dyDescent="0.25">
      <c r="A226" s="6"/>
      <c r="B226" s="7"/>
      <c r="C226" s="8"/>
      <c r="D226" s="38">
        <v>1</v>
      </c>
      <c r="E226" s="137" t="s">
        <v>25</v>
      </c>
      <c r="F226" s="137"/>
      <c r="G226" s="137"/>
      <c r="H226" s="39">
        <v>0</v>
      </c>
      <c r="I226" s="8"/>
      <c r="J226" s="8"/>
      <c r="K226" s="8"/>
      <c r="L226" s="8"/>
      <c r="M226" s="8"/>
      <c r="N226" s="10"/>
      <c r="O226" s="6"/>
    </row>
    <row r="227" spans="1:15" s="11" customFormat="1" ht="20.100000000000001" customHeight="1" x14ac:dyDescent="0.25">
      <c r="A227" s="6"/>
      <c r="B227" s="7"/>
      <c r="C227" s="8"/>
      <c r="D227" s="40">
        <v>2</v>
      </c>
      <c r="E227" s="138" t="s">
        <v>26</v>
      </c>
      <c r="F227" s="138"/>
      <c r="G227" s="138"/>
      <c r="H227" s="41">
        <v>0</v>
      </c>
      <c r="I227" s="8"/>
      <c r="J227" s="8"/>
      <c r="K227" s="8"/>
      <c r="L227" s="8"/>
      <c r="M227" s="8"/>
      <c r="N227" s="10"/>
      <c r="O227" s="6"/>
    </row>
    <row r="228" spans="1:15" s="11" customFormat="1" ht="20.100000000000001" customHeight="1" x14ac:dyDescent="0.25">
      <c r="A228" s="6"/>
      <c r="B228" s="7"/>
      <c r="C228" s="8"/>
      <c r="D228" s="40">
        <v>3</v>
      </c>
      <c r="E228" s="138" t="s">
        <v>27</v>
      </c>
      <c r="F228" s="138"/>
      <c r="G228" s="138"/>
      <c r="H228" s="41">
        <v>0</v>
      </c>
      <c r="I228" s="8"/>
      <c r="J228" s="8"/>
      <c r="K228" s="8"/>
      <c r="L228" s="8"/>
      <c r="M228" s="8"/>
      <c r="N228" s="10"/>
      <c r="O228" s="6"/>
    </row>
    <row r="229" spans="1:15" s="11" customFormat="1" ht="20.100000000000001" customHeight="1" x14ac:dyDescent="0.25">
      <c r="A229" s="6"/>
      <c r="B229" s="7"/>
      <c r="C229" s="53"/>
      <c r="D229" s="40">
        <v>4</v>
      </c>
      <c r="E229" s="138" t="s">
        <v>28</v>
      </c>
      <c r="F229" s="138"/>
      <c r="G229" s="138"/>
      <c r="H229" s="41">
        <v>1</v>
      </c>
      <c r="I229" s="8"/>
      <c r="J229" s="8"/>
      <c r="K229" s="8"/>
      <c r="L229" s="8"/>
      <c r="M229" s="8"/>
      <c r="N229" s="10"/>
      <c r="O229" s="93"/>
    </row>
    <row r="230" spans="1:15" s="11" customFormat="1" ht="20.100000000000001" customHeight="1" thickBot="1" x14ac:dyDescent="0.3">
      <c r="A230" s="6"/>
      <c r="B230" s="7"/>
      <c r="C230" s="53"/>
      <c r="D230" s="42">
        <v>5</v>
      </c>
      <c r="E230" s="139" t="s">
        <v>31</v>
      </c>
      <c r="F230" s="139"/>
      <c r="G230" s="139"/>
      <c r="H230" s="43">
        <v>0</v>
      </c>
      <c r="I230" s="8"/>
      <c r="J230" s="8"/>
      <c r="K230" s="8"/>
      <c r="L230" s="8"/>
      <c r="M230" s="8"/>
      <c r="N230" s="10"/>
      <c r="O230" s="93"/>
    </row>
    <row r="231" spans="1:15" s="11" customFormat="1" ht="20.100000000000001" customHeight="1" thickBot="1" x14ac:dyDescent="0.3">
      <c r="A231" s="6"/>
      <c r="B231" s="7"/>
      <c r="C231" s="53"/>
      <c r="D231" s="131" t="s">
        <v>3</v>
      </c>
      <c r="E231" s="132"/>
      <c r="F231" s="132"/>
      <c r="G231" s="133"/>
      <c r="H231" s="44">
        <f>SUM(H226:H230)</f>
        <v>1</v>
      </c>
      <c r="I231" s="8"/>
      <c r="J231" s="8"/>
      <c r="K231" s="8"/>
      <c r="L231" s="8"/>
      <c r="M231" s="8"/>
      <c r="N231" s="10"/>
      <c r="O231" s="93"/>
    </row>
    <row r="232" spans="1:15" s="11" customFormat="1" ht="15.75" customHeight="1" thickBot="1" x14ac:dyDescent="0.3">
      <c r="A232" s="6"/>
      <c r="B232" s="59"/>
      <c r="C232" s="54"/>
      <c r="D232" s="60"/>
      <c r="E232" s="60"/>
      <c r="F232" s="60"/>
      <c r="G232" s="60"/>
      <c r="H232" s="60"/>
      <c r="I232" s="60"/>
      <c r="J232" s="60"/>
      <c r="K232" s="60"/>
      <c r="L232" s="60"/>
      <c r="M232" s="60"/>
      <c r="N232" s="61"/>
      <c r="O232" s="93"/>
    </row>
    <row r="233" spans="1:15" s="11" customFormat="1" ht="15.75" customHeight="1" thickBot="1" x14ac:dyDescent="0.3">
      <c r="A233" s="6"/>
      <c r="B233" s="134"/>
      <c r="C233" s="135"/>
      <c r="D233" s="135"/>
      <c r="E233" s="135"/>
      <c r="F233" s="135"/>
      <c r="G233" s="135"/>
      <c r="H233" s="135"/>
      <c r="I233" s="135"/>
      <c r="J233" s="135"/>
      <c r="K233" s="135"/>
      <c r="L233" s="135"/>
      <c r="M233" s="135"/>
      <c r="N233" s="136"/>
      <c r="O233" s="93"/>
    </row>
    <row r="234" spans="1:15" s="11" customFormat="1" ht="15.75" customHeight="1" x14ac:dyDescent="0.25">
      <c r="A234" s="6"/>
      <c r="B234" s="56"/>
      <c r="C234" s="55"/>
      <c r="D234" s="57"/>
      <c r="E234" s="57"/>
      <c r="F234" s="57"/>
      <c r="G234" s="57"/>
      <c r="H234" s="57"/>
      <c r="I234" s="57"/>
      <c r="J234" s="57"/>
      <c r="K234" s="57"/>
      <c r="L234" s="57"/>
      <c r="M234" s="57"/>
      <c r="N234" s="58"/>
      <c r="O234" s="93"/>
    </row>
    <row r="235" spans="1:15" s="11" customFormat="1" ht="15.75" customHeight="1" x14ac:dyDescent="0.25">
      <c r="A235" s="6"/>
      <c r="B235" s="7"/>
      <c r="C235" s="53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10"/>
      <c r="O235" s="93"/>
    </row>
    <row r="236" spans="1:15" s="11" customFormat="1" ht="15.75" customHeight="1" x14ac:dyDescent="0.25">
      <c r="A236" s="6"/>
      <c r="B236" s="7"/>
      <c r="C236" s="53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10"/>
      <c r="O236" s="93"/>
    </row>
    <row r="237" spans="1:15" s="11" customFormat="1" ht="15.75" customHeight="1" x14ac:dyDescent="0.25">
      <c r="A237" s="6"/>
      <c r="B237" s="7"/>
      <c r="C237" s="53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10"/>
      <c r="O237" s="93"/>
    </row>
    <row r="238" spans="1:15" s="11" customFormat="1" ht="13.5" x14ac:dyDescent="0.25">
      <c r="A238" s="6"/>
      <c r="B238" s="7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10"/>
      <c r="O238" s="6"/>
    </row>
    <row r="239" spans="1:15" s="11" customFormat="1" ht="13.5" x14ac:dyDescent="0.25">
      <c r="A239" s="6"/>
      <c r="B239" s="7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10"/>
      <c r="O239" s="6"/>
    </row>
    <row r="240" spans="1:15" s="11" customFormat="1" ht="13.5" x14ac:dyDescent="0.25">
      <c r="A240" s="6"/>
      <c r="B240" s="7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10"/>
      <c r="O240" s="6"/>
    </row>
    <row r="241" spans="1:15" s="11" customFormat="1" ht="13.5" x14ac:dyDescent="0.25">
      <c r="A241" s="6"/>
      <c r="B241" s="7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10"/>
      <c r="O241" s="6"/>
    </row>
    <row r="242" spans="1:15" s="11" customFormat="1" ht="24" customHeight="1" x14ac:dyDescent="0.25">
      <c r="A242" s="6"/>
      <c r="B242" s="7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94"/>
      <c r="O242" s="95"/>
    </row>
    <row r="243" spans="1:15" s="11" customFormat="1" ht="13.5" x14ac:dyDescent="0.25">
      <c r="A243" s="6"/>
      <c r="B243" s="7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10"/>
      <c r="O243" s="6"/>
    </row>
    <row r="244" spans="1:15" s="11" customFormat="1" ht="13.5" x14ac:dyDescent="0.25">
      <c r="A244" s="6"/>
      <c r="B244" s="7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10"/>
      <c r="O244" s="6"/>
    </row>
    <row r="245" spans="1:15" s="11" customFormat="1" ht="13.5" x14ac:dyDescent="0.25">
      <c r="A245" s="6"/>
      <c r="B245" s="7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10"/>
      <c r="O245" s="6"/>
    </row>
    <row r="246" spans="1:15" s="11" customFormat="1" ht="13.5" x14ac:dyDescent="0.25">
      <c r="A246" s="6"/>
      <c r="B246" s="7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10"/>
      <c r="O246" s="6"/>
    </row>
    <row r="247" spans="1:15" s="11" customFormat="1" ht="13.5" x14ac:dyDescent="0.25">
      <c r="A247" s="6"/>
      <c r="B247" s="7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10"/>
      <c r="O247" s="6"/>
    </row>
    <row r="248" spans="1:15" s="11" customFormat="1" ht="13.5" x14ac:dyDescent="0.25">
      <c r="A248" s="6"/>
      <c r="B248" s="7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10"/>
      <c r="O248" s="6"/>
    </row>
    <row r="249" spans="1:15" s="11" customFormat="1" ht="13.5" x14ac:dyDescent="0.25">
      <c r="A249" s="6"/>
      <c r="B249" s="7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10"/>
      <c r="O249" s="6"/>
    </row>
    <row r="250" spans="1:15" s="11" customFormat="1" ht="13.5" x14ac:dyDescent="0.25">
      <c r="A250" s="6"/>
      <c r="B250" s="7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10"/>
      <c r="O250" s="6"/>
    </row>
    <row r="251" spans="1:15" s="11" customFormat="1" ht="14.25" thickBot="1" x14ac:dyDescent="0.3">
      <c r="A251" s="6"/>
      <c r="B251" s="59"/>
      <c r="C251" s="60"/>
      <c r="D251" s="60"/>
      <c r="E251" s="60"/>
      <c r="F251" s="60"/>
      <c r="G251" s="60"/>
      <c r="H251" s="60"/>
      <c r="I251" s="60"/>
      <c r="J251" s="60"/>
      <c r="K251" s="60"/>
      <c r="L251" s="60"/>
      <c r="M251" s="60"/>
      <c r="N251" s="61"/>
      <c r="O251" s="6"/>
    </row>
    <row r="252" spans="1:1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</row>
  </sheetData>
  <mergeCells count="51">
    <mergeCell ref="E230:G230"/>
    <mergeCell ref="D231:G231"/>
    <mergeCell ref="B233:N233"/>
    <mergeCell ref="D200:J200"/>
    <mergeCell ref="D225:H225"/>
    <mergeCell ref="E226:G226"/>
    <mergeCell ref="E227:G227"/>
    <mergeCell ref="E228:G228"/>
    <mergeCell ref="E229:G229"/>
    <mergeCell ref="E148:H148"/>
    <mergeCell ref="D173:J173"/>
    <mergeCell ref="E174:H174"/>
    <mergeCell ref="E175:H175"/>
    <mergeCell ref="E176:H176"/>
    <mergeCell ref="E177:H177"/>
    <mergeCell ref="E137:J137"/>
    <mergeCell ref="E138:I138"/>
    <mergeCell ref="D144:J144"/>
    <mergeCell ref="E145:H145"/>
    <mergeCell ref="E146:H146"/>
    <mergeCell ref="E147:H147"/>
    <mergeCell ref="E122:J122"/>
    <mergeCell ref="E123:I123"/>
    <mergeCell ref="E127:J127"/>
    <mergeCell ref="E128:I128"/>
    <mergeCell ref="E132:J132"/>
    <mergeCell ref="E133:I133"/>
    <mergeCell ref="E57:I57"/>
    <mergeCell ref="E58:I58"/>
    <mergeCell ref="E59:I59"/>
    <mergeCell ref="D91:J91"/>
    <mergeCell ref="E94:H94"/>
    <mergeCell ref="D101:J101"/>
    <mergeCell ref="E51:I51"/>
    <mergeCell ref="E52:I52"/>
    <mergeCell ref="E53:I53"/>
    <mergeCell ref="E54:I54"/>
    <mergeCell ref="E55:I55"/>
    <mergeCell ref="E56:I56"/>
    <mergeCell ref="E45:I45"/>
    <mergeCell ref="E46:I46"/>
    <mergeCell ref="E47:I47"/>
    <mergeCell ref="E48:I48"/>
    <mergeCell ref="E49:I49"/>
    <mergeCell ref="E50:I50"/>
    <mergeCell ref="B13:N13"/>
    <mergeCell ref="B14:N14"/>
    <mergeCell ref="C20:F20"/>
    <mergeCell ref="H20:L20"/>
    <mergeCell ref="D43:K43"/>
    <mergeCell ref="E44:I44"/>
  </mergeCells>
  <pageMargins left="0.25" right="0.25" top="0.75" bottom="0.75" header="0.3" footer="0.3"/>
  <pageSetup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ENERO 2026</vt:lpstr>
      <vt:lpstr>FEBRERO 2026</vt:lpstr>
      <vt:lpstr>MARZO 2026</vt:lpstr>
      <vt:lpstr>ABRIL 2026</vt:lpstr>
      <vt:lpstr>MAYO 2026</vt:lpstr>
      <vt:lpstr>JUNIO 2026</vt:lpstr>
      <vt:lpstr>JULIO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IMMZIS</dc:creator>
  <cp:lastModifiedBy>Mildred Gonzalez Rubio</cp:lastModifiedBy>
  <cp:lastPrinted>2025-01-08T18:07:08Z</cp:lastPrinted>
  <dcterms:created xsi:type="dcterms:W3CDTF">2021-01-08T17:38:15Z</dcterms:created>
  <dcterms:modified xsi:type="dcterms:W3CDTF">2026-08-06T17:04:33Z</dcterms:modified>
</cp:coreProperties>
</file>