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.23.75\shares\TRANSPARENCIA\Mildred\4. Comisiones Edilicias\Participación Ciudadana\"/>
    </mc:Choice>
  </mc:AlternateContent>
  <xr:revisionPtr revIDLastSave="0" documentId="13_ncr:1_{8EECF4CE-B897-49A7-A8F3-56FB962DB9C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Comisión Participación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F11" i="1"/>
  <c r="G11" i="1"/>
  <c r="H11" i="1"/>
  <c r="I11" i="1"/>
  <c r="J11" i="1"/>
  <c r="K11" i="1"/>
  <c r="L11" i="1"/>
  <c r="M11" i="1"/>
  <c r="N11" i="1"/>
  <c r="O11" i="1"/>
  <c r="D11" i="1" l="1"/>
  <c r="P8" i="1" l="1"/>
  <c r="P7" i="1" l="1"/>
  <c r="P9" i="1"/>
  <c r="P10" i="1"/>
  <c r="P6" i="1" l="1"/>
  <c r="Q10" i="1" s="1"/>
  <c r="Q6" i="1" l="1"/>
  <c r="Q8" i="1"/>
  <c r="Q7" i="1"/>
  <c r="Q9" i="1"/>
  <c r="P11" i="1"/>
</calcChain>
</file>

<file path=xl/sharedStrings.xml><?xml version="1.0" encoding="utf-8"?>
<sst xmlns="http://schemas.openxmlformats.org/spreadsheetml/2006/main" count="28" uniqueCount="22">
  <si>
    <t>AYUNTAMIENTO DE ZAPOPAN, JALISCO</t>
  </si>
  <si>
    <t>NOMBRE DE REGIDOR (A)</t>
  </si>
  <si>
    <t>CARGO</t>
  </si>
  <si>
    <t>FRACCIÓN PARTIDISTA</t>
  </si>
  <si>
    <t>Integrante</t>
  </si>
  <si>
    <t>Total de asistencias</t>
  </si>
  <si>
    <t>Porcentaje de 
Asistencia por Regidor</t>
  </si>
  <si>
    <t>% TOTAL DE ASISTENCIA POR SESIÓN</t>
  </si>
  <si>
    <t>Presidente</t>
  </si>
  <si>
    <t>María Elena Ortiz Sánchez</t>
  </si>
  <si>
    <t>COMISIÓN COLEGIADA Y PERMANENTE DE PARTICIPACIÓN CIUDADANA</t>
  </si>
  <si>
    <t>Daniel Guzmán Núñez</t>
  </si>
  <si>
    <t>Martha Angelica Zamudio Macias</t>
  </si>
  <si>
    <t xml:space="preserve">Norma Lizzet González González </t>
  </si>
  <si>
    <t>María Inés Mesta Orendain</t>
  </si>
  <si>
    <t>REGISTRO DE ASISTENCIA</t>
  </si>
  <si>
    <t>MC</t>
  </si>
  <si>
    <t>FUTURO</t>
  </si>
  <si>
    <t>ESTADÍSTICA DE ASISTENCIA 2026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</si>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</sst>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color theme="1"/>
      <name val="Century Gothic"/>
      <family val="2"/>
    </font>
    <font>
      <sz val="11"/>
      <color theme="1"/>
      <name val="Century Gothic"/>
      <family val="2"/>
    </font>
    <font>
      <b/>
      <sz val="12"/>
      <color theme="1"/>
      <name val="Century Gothic"/>
      <family val="2"/>
    </font>
    <font>
      <b/>
      <sz val="8.5"/>
      <name val="Century Gothic"/>
      <family val="2"/>
    </font>
    <font>
      <b/>
      <sz val="8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3" borderId="0" xfId="0" applyFill="1"/>
    <xf numFmtId="0" fontId="1" fillId="3" borderId="1" xfId="0" applyFont="1" applyFill="1" applyBorder="1" applyAlignment="1">
      <alignment horizontal="center" vertical="center"/>
    </xf>
    <xf numFmtId="0" fontId="2" fillId="3" borderId="0" xfId="0" applyFont="1" applyFill="1"/>
    <xf numFmtId="0" fontId="1" fillId="3" borderId="1" xfId="0" applyFont="1" applyFill="1" applyBorder="1" applyAlignment="1">
      <alignment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/>
    <xf numFmtId="0" fontId="3" fillId="3" borderId="1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9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s-MX" sz="900" b="1" i="0" baseline="0">
                <a:effectLst/>
                <a:latin typeface="Century Gothic" panose="020B0502020202020204" pitchFamily="34" charset="0"/>
              </a:rPr>
              <a:t>PORCENTAJE DE ASISTENCIA POR REGIDOR </a:t>
            </a:r>
            <a:endParaRPr lang="es-MX" sz="900">
              <a:effectLst/>
              <a:latin typeface="Century Gothic" panose="020B0502020202020204" pitchFamily="34" charset="0"/>
            </a:endParaRPr>
          </a:p>
          <a:p>
            <a:pPr algn="l">
              <a:defRPr sz="900">
                <a:latin typeface="Century Gothic" panose="020B0502020202020204" pitchFamily="34" charset="0"/>
              </a:defRPr>
            </a:pPr>
            <a:r>
              <a:rPr lang="es-MX" sz="900" b="1" i="0" baseline="0">
                <a:effectLst/>
                <a:latin typeface="Century Gothic" panose="020B0502020202020204" pitchFamily="34" charset="0"/>
              </a:rPr>
              <a:t>COMISIÓN EDILICIA DE PARTICIPACIÓN CIUDADANA</a:t>
            </a:r>
            <a:endParaRPr lang="es-MX" sz="900">
              <a:effectLst/>
              <a:latin typeface="Century Gothic" panose="020B0502020202020204" pitchFamily="34" charset="0"/>
            </a:endParaRPr>
          </a:p>
        </c:rich>
      </c:tx>
      <c:layout>
        <c:manualLayout>
          <c:xMode val="edge"/>
          <c:yMode val="edge"/>
          <c:x val="2.7826334208223991E-2"/>
          <c:y val="3.8961038961038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9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pieChart>
        <c:varyColors val="1"/>
        <c:ser>
          <c:idx val="0"/>
          <c:order val="0"/>
          <c:tx>
            <c:v>ASISTENCIA </c:v>
          </c:tx>
          <c:dPt>
            <c:idx val="0"/>
            <c:bubble3D val="0"/>
            <c:spPr>
              <a:solidFill>
                <a:schemeClr val="accent5">
                  <a:tint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FC0-46B3-ACA7-245B8EE71992}"/>
              </c:ext>
            </c:extLst>
          </c:dPt>
          <c:dPt>
            <c:idx val="1"/>
            <c:bubble3D val="0"/>
            <c:spPr>
              <a:solidFill>
                <a:schemeClr val="accent5">
                  <a:tint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FC0-46B3-ACA7-245B8EE71992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FC0-46B3-ACA7-245B8EE71992}"/>
              </c:ext>
            </c:extLst>
          </c:dPt>
          <c:dPt>
            <c:idx val="3"/>
            <c:bubble3D val="0"/>
            <c:spPr>
              <a:solidFill>
                <a:schemeClr val="accent5">
                  <a:tint val="69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FC0-46B3-ACA7-245B8EE71992}"/>
              </c:ext>
            </c:extLst>
          </c:dPt>
          <c:dPt>
            <c:idx val="4"/>
            <c:bubble3D val="0"/>
            <c:spPr>
              <a:solidFill>
                <a:schemeClr val="accent5">
                  <a:tint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FC0-46B3-ACA7-245B8EE71992}"/>
              </c:ext>
            </c:extLst>
          </c:dPt>
          <c:cat>
            <c:strRef>
              <c:f>'Comisión Participación'!$A$6:$A$10</c:f>
              <c:strCache>
                <c:ptCount val="5"/>
                <c:pt idx="0">
                  <c:v>Daniel Guzmán Núñez</c:v>
                </c:pt>
                <c:pt idx="1">
                  <c:v>Martha Angelica Zamudio Macias</c:v>
                </c:pt>
                <c:pt idx="2">
                  <c:v>María Elena Ortiz Sánchez</c:v>
                </c:pt>
                <c:pt idx="3">
                  <c:v>Norma Lizzet González González </c:v>
                </c:pt>
                <c:pt idx="4">
                  <c:v>María Inés Mesta Orendain</c:v>
                </c:pt>
              </c:strCache>
            </c:strRef>
          </c:cat>
          <c:val>
            <c:numRef>
              <c:f>'Comisión Participación'!$P$6:$P$10</c:f>
              <c:numCache>
                <c:formatCode>General</c:formatCode>
                <c:ptCount val="5"/>
                <c:pt idx="0">
                  <c:v>9</c:v>
                </c:pt>
                <c:pt idx="1">
                  <c:v>8</c:v>
                </c:pt>
                <c:pt idx="2">
                  <c:v>7</c:v>
                </c:pt>
                <c:pt idx="3">
                  <c:v>9</c:v>
                </c:pt>
                <c:pt idx="4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811-48AC-813F-AEDA751125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68323989184032274"/>
          <c:y val="0.1715621910897501"/>
          <c:w val="0.28198119629321289"/>
          <c:h val="0.412853393325834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8F8F8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 sz="9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s-MX" sz="900" b="1">
                <a:latin typeface="Century Gothic" panose="020B0502020202020204" pitchFamily="34" charset="0"/>
              </a:rPr>
              <a:t>ASISTENCIA POR REGIDOR </a:t>
            </a:r>
          </a:p>
          <a:p>
            <a:pPr algn="r">
              <a:defRPr sz="900" b="1">
                <a:latin typeface="Century Gothic" panose="020B0502020202020204" pitchFamily="34" charset="0"/>
              </a:defRPr>
            </a:pPr>
            <a:r>
              <a:rPr lang="es-MX" sz="900" b="1">
                <a:latin typeface="Century Gothic" panose="020B0502020202020204" pitchFamily="34" charset="0"/>
              </a:rPr>
              <a:t>COMISIÓN EDILICIA DE PARTICIPACIÓN CIUDADANA</a:t>
            </a:r>
          </a:p>
        </c:rich>
      </c:tx>
      <c:layout>
        <c:manualLayout>
          <c:xMode val="edge"/>
          <c:yMode val="edge"/>
          <c:x val="0.49977777777777777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r">
            <a:defRPr sz="9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'Comisión Participación'!$A$6:$A$10</c:f>
              <c:strCache>
                <c:ptCount val="5"/>
                <c:pt idx="0">
                  <c:v>Daniel Guzmán Núñez</c:v>
                </c:pt>
                <c:pt idx="1">
                  <c:v>Martha Angelica Zamudio Macias</c:v>
                </c:pt>
                <c:pt idx="2">
                  <c:v>María Elena Ortiz Sánchez</c:v>
                </c:pt>
                <c:pt idx="3">
                  <c:v>Norma Lizzet González González </c:v>
                </c:pt>
                <c:pt idx="4">
                  <c:v>María Inés Mesta Orendain</c:v>
                </c:pt>
              </c:strCache>
            </c:strRef>
          </c:cat>
          <c:val>
            <c:numRef>
              <c:f>'Comisión Participación'!$P$6:$P$10</c:f>
              <c:numCache>
                <c:formatCode>General</c:formatCode>
                <c:ptCount val="5"/>
                <c:pt idx="0">
                  <c:v>9</c:v>
                </c:pt>
                <c:pt idx="1">
                  <c:v>8</c:v>
                </c:pt>
                <c:pt idx="2">
                  <c:v>7</c:v>
                </c:pt>
                <c:pt idx="3">
                  <c:v>9</c:v>
                </c:pt>
                <c:pt idx="4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F5-41F7-9C00-974ECBB803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3876248"/>
        <c:axId val="300513360"/>
      </c:barChart>
      <c:catAx>
        <c:axId val="38762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300513360"/>
        <c:crosses val="autoZero"/>
        <c:auto val="1"/>
        <c:lblAlgn val="ctr"/>
        <c:lblOffset val="100"/>
        <c:noMultiLvlLbl val="0"/>
      </c:catAx>
      <c:valAx>
        <c:axId val="300513360"/>
        <c:scaling>
          <c:orientation val="minMax"/>
          <c:max val="12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3876248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8F8F8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 rtl="0">
              <a:defRPr lang="en-US" sz="9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n-US" sz="9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Century Gothic" panose="020B0502020202020204" pitchFamily="34" charset="0"/>
                <a:ea typeface="+mn-ea"/>
                <a:cs typeface="+mn-cs"/>
              </a:rPr>
              <a:t>PORCENTAJE DE ASISTENCIA A LA SESIÓN </a:t>
            </a:r>
            <a:br>
              <a:rPr lang="en-US" sz="9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Century Gothic" panose="020B0502020202020204" pitchFamily="34" charset="0"/>
                <a:ea typeface="+mn-ea"/>
                <a:cs typeface="+mn-cs"/>
              </a:rPr>
            </a:br>
            <a:r>
              <a:rPr lang="en-US" sz="9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Century Gothic" panose="020B0502020202020204" pitchFamily="34" charset="0"/>
                <a:ea typeface="+mn-ea"/>
                <a:cs typeface="+mn-cs"/>
              </a:rPr>
              <a:t>COMISIÓN EDILICIA </a:t>
            </a:r>
            <a:r>
              <a:rPr lang="es-MX" sz="9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Century Gothic" panose="020B0502020202020204" pitchFamily="34" charset="0"/>
                <a:ea typeface="+mn-ea"/>
                <a:cs typeface="+mn-cs"/>
              </a:rPr>
              <a:t>DE PARTICIPACIÓN CIUDADANA</a:t>
            </a:r>
            <a:endParaRPr lang="en-US" sz="9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effectLst/>
              <a:latin typeface="Century Gothic" panose="020B0502020202020204" pitchFamily="34" charset="0"/>
              <a:ea typeface="+mn-ea"/>
              <a:cs typeface="+mn-cs"/>
            </a:endParaRPr>
          </a:p>
        </c:rich>
      </c:tx>
      <c:layout>
        <c:manualLayout>
          <c:xMode val="edge"/>
          <c:yMode val="edge"/>
          <c:x val="0.63035849602465033"/>
          <c:y val="2.519684622781388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r" rtl="0">
            <a:defRPr lang="en-US" sz="9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effectLst/>
              <a:latin typeface="Century Gothic" panose="020B0502020202020204" pitchFamily="34" charset="0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PORCENTAJE DE ASISTENCIA A LA SESIÓN COMISIÓN EDILICIA DE DEPORTES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'Comisión Participación'!$D$5:$O$5</c:f>
              <c:strCache>
                <c:ptCount val="12"/>
                <c:pt idx="0">
                  <c:v>23/01/2026</c:v>
                </c:pt>
                <c:pt idx="1">
                  <c:v>20/02/2026</c:v>
                </c:pt>
                <c:pt idx="2">
                  <c:v>20/03/2026</c:v>
                </c:pt>
                <c:pt idx="3">
                  <c:v>24/04/2026</c:v>
                </c:pt>
                <c:pt idx="4">
                  <c:v>22/05/2026</c:v>
                </c:pt>
                <c:pt idx="5">
                  <c:v>25/06/2026</c:v>
                </c:pt>
                <c:pt idx="6">
                  <c:v>28/07/2026</c:v>
                </c:pt>
                <c:pt idx="7">
                  <c:v>21/08/2026</c:v>
                </c:pt>
                <c:pt idx="8">
                  <c:v>21/09/2026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'Comisión Participación'!$D$11:$O$11</c:f>
              <c:numCache>
                <c:formatCode>General</c:formatCode>
                <c:ptCount val="12"/>
                <c:pt idx="0">
                  <c:v>80</c:v>
                </c:pt>
                <c:pt idx="1">
                  <c:v>80</c:v>
                </c:pt>
                <c:pt idx="2">
                  <c:v>100</c:v>
                </c:pt>
                <c:pt idx="3">
                  <c:v>80</c:v>
                </c:pt>
                <c:pt idx="4">
                  <c:v>60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80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91-4EF2-8768-69944BC0B8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300512968"/>
        <c:axId val="300510616"/>
      </c:barChart>
      <c:catAx>
        <c:axId val="3005129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s-MX" sz="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effectLst/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300510616"/>
        <c:crosses val="autoZero"/>
        <c:auto val="1"/>
        <c:lblAlgn val="ctr"/>
        <c:lblOffset val="100"/>
        <c:noMultiLvlLbl val="1"/>
      </c:catAx>
      <c:valAx>
        <c:axId val="300510616"/>
        <c:scaling>
          <c:orientation val="minMax"/>
          <c:max val="1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s-MX" sz="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effectLst/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300512968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8F8F8"/>
    </a:solidFill>
    <a:ln w="9525" cap="flat" cmpd="sng" algn="ctr">
      <a:noFill/>
      <a:round/>
    </a:ln>
    <a:effectLst/>
  </c:spPr>
  <c:txPr>
    <a:bodyPr/>
    <a:lstStyle/>
    <a:p>
      <a:pPr algn="l" rtl="0">
        <a:defRPr lang="es-MX" sz="1000" b="1" i="0" u="none" strike="noStrike" kern="1200" spc="0" baseline="0">
          <a:solidFill>
            <a:sysClr val="windowText" lastClr="000000">
              <a:lumMod val="65000"/>
              <a:lumOff val="35000"/>
            </a:sysClr>
          </a:solidFill>
          <a:effectLst/>
          <a:latin typeface="Century Gothic" panose="020B0502020202020204" pitchFamily="34" charset="0"/>
          <a:ea typeface="+mn-ea"/>
          <a:cs typeface="+mn-cs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142874</xdr:colOff>
      <xdr:row>12</xdr:row>
      <xdr:rowOff>4762</xdr:rowOff>
    </xdr:from>
    <xdr:to>
      <xdr:col>7</xdr:col>
      <xdr:colOff>38100</xdr:colOff>
      <xdr:row>27</xdr:row>
      <xdr:rowOff>80962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FB29FFB0-EF02-4EEA-B3E0-5899F682ACD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19050</xdr:colOff>
      <xdr:row>12</xdr:row>
      <xdr:rowOff>0</xdr:rowOff>
    </xdr:from>
    <xdr:to>
      <xdr:col>17</xdr:col>
      <xdr:colOff>0</xdr:colOff>
      <xdr:row>27</xdr:row>
      <xdr:rowOff>76200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E95542B5-E81D-48A5-88E2-44D12ACB00C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609600</xdr:colOff>
      <xdr:row>29</xdr:row>
      <xdr:rowOff>33337</xdr:rowOff>
    </xdr:from>
    <xdr:to>
      <xdr:col>14</xdr:col>
      <xdr:colOff>161925</xdr:colOff>
      <xdr:row>45</xdr:row>
      <xdr:rowOff>9525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C768A519-4F79-448E-82BD-CC17291663B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371475</xdr:colOff>
      <xdr:row>0</xdr:row>
      <xdr:rowOff>57151</xdr:rowOff>
    </xdr:from>
    <xdr:to>
      <xdr:col>0</xdr:col>
      <xdr:colOff>1143000</xdr:colOff>
      <xdr:row>2</xdr:row>
      <xdr:rowOff>282421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8093D468-45DE-4EAD-BAA9-5FDD7B1F77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5" y="57151"/>
          <a:ext cx="771525" cy="853920"/>
        </a:xfrm>
        <a:prstGeom prst="rect">
          <a:avLst/>
        </a:prstGeom>
      </xdr:spPr>
    </xdr:pic>
    <xdr:clientData/>
  </xdr:twoCellAnchor>
  <xdr:twoCellAnchor editAs="oneCell">
    <xdr:from>
      <xdr:col>16</xdr:col>
      <xdr:colOff>266700</xdr:colOff>
      <xdr:row>0</xdr:row>
      <xdr:rowOff>28575</xdr:rowOff>
    </xdr:from>
    <xdr:to>
      <xdr:col>16</xdr:col>
      <xdr:colOff>1038225</xdr:colOff>
      <xdr:row>2</xdr:row>
      <xdr:rowOff>253845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641D400E-C420-4412-9663-1E9F28ACF7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59150" y="28575"/>
          <a:ext cx="771525" cy="8539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"/>
  <sheetViews>
    <sheetView tabSelected="1" workbookViewId="0">
      <selection activeCell="A4" sqref="A4:A5"/>
    </sheetView>
  </sheetViews>
  <sheetFormatPr baseColWidth="10" defaultRowHeight="15" x14ac:dyDescent="0.25"/>
  <cols>
    <col min="1" max="1" width="34.42578125" style="1" bestFit="1" customWidth="1"/>
    <col min="2" max="2" width="11.42578125" style="1"/>
    <col min="3" max="3" width="10.7109375" style="1" customWidth="1"/>
    <col min="4" max="15" width="13.7109375" style="1" customWidth="1"/>
    <col min="16" max="16" width="15.7109375" style="1" customWidth="1"/>
    <col min="17" max="17" width="20.7109375" style="1" customWidth="1"/>
    <col min="18" max="16384" width="11.42578125" style="1"/>
  </cols>
  <sheetData>
    <row r="1" spans="1:17" ht="24.95" customHeight="1" x14ac:dyDescent="0.2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7"/>
    </row>
    <row r="2" spans="1:17" ht="24.95" customHeight="1" x14ac:dyDescent="0.25">
      <c r="A2" s="12" t="s">
        <v>18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4"/>
    </row>
    <row r="3" spans="1:17" ht="24.95" customHeight="1" x14ac:dyDescent="0.25">
      <c r="A3" s="22" t="s">
        <v>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4"/>
    </row>
    <row r="4" spans="1:17" s="3" customFormat="1" ht="24.95" customHeight="1" x14ac:dyDescent="0.3">
      <c r="A4" s="18" t="s">
        <v>1</v>
      </c>
      <c r="B4" s="18" t="s">
        <v>2</v>
      </c>
      <c r="C4" s="18" t="s">
        <v>3</v>
      </c>
      <c r="D4" s="18" t="s">
        <v>15</v>
      </c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</row>
    <row r="5" spans="1:17" s="3" customFormat="1" ht="30" customHeight="1" x14ac:dyDescent="0.3">
      <c r="A5" s="18"/>
      <c r="B5" s="18"/>
      <c r="C5" s="18"/>
      <c r="D5" s="5">
        <v>46045</v>
      </c>
      <c r="E5" s="5">
        <v>46073</v>
      </c>
      <c r="F5" s="5">
        <v>46101</v>
      </c>
      <c r="G5" s="5">
        <v>46136</v>
      </c>
      <c r="H5" s="5">
        <v>46164</v>
      </c>
      <c r="I5" s="5">
        <v>46198</v>
      </c>
      <c r="J5" s="5">
        <v>46231</v>
      </c>
      <c r="K5" s="5">
        <v>46255</v>
      </c>
      <c r="L5" s="5">
        <v>46286</v>
      </c>
      <c r="M5" s="5" t="s">
        <v>19</v>
      </c>
      <c r="N5" s="5" t="s">
        <v>20</v>
      </c>
      <c r="O5" s="5" t="s">
        <v>21</v>
      </c>
      <c r="P5" s="6" t="s">
        <v>5</v>
      </c>
      <c r="Q5" s="6" t="s">
        <v>6</v>
      </c>
    </row>
    <row r="6" spans="1:17" s="3" customFormat="1" ht="30" customHeight="1" x14ac:dyDescent="0.3">
      <c r="A6" s="4" t="s">
        <v>11</v>
      </c>
      <c r="B6" s="2" t="s">
        <v>8</v>
      </c>
      <c r="C6" s="2" t="s">
        <v>16</v>
      </c>
      <c r="D6" s="2">
        <v>1</v>
      </c>
      <c r="E6" s="2">
        <v>1</v>
      </c>
      <c r="F6" s="2">
        <v>1</v>
      </c>
      <c r="G6" s="2">
        <v>1</v>
      </c>
      <c r="H6" s="2">
        <v>1</v>
      </c>
      <c r="I6" s="2">
        <v>1</v>
      </c>
      <c r="J6" s="2">
        <v>1</v>
      </c>
      <c r="K6" s="2">
        <v>1</v>
      </c>
      <c r="L6" s="2">
        <v>1</v>
      </c>
      <c r="M6" s="2"/>
      <c r="N6" s="2"/>
      <c r="O6" s="2"/>
      <c r="P6" s="8">
        <f>SUM(D6:O6)</f>
        <v>9</v>
      </c>
      <c r="Q6" s="10">
        <f>(P6*100)/(P6)</f>
        <v>100</v>
      </c>
    </row>
    <row r="7" spans="1:17" s="3" customFormat="1" ht="30" customHeight="1" x14ac:dyDescent="0.3">
      <c r="A7" s="4" t="s">
        <v>12</v>
      </c>
      <c r="B7" s="2" t="s">
        <v>4</v>
      </c>
      <c r="C7" s="2" t="s">
        <v>16</v>
      </c>
      <c r="D7" s="2">
        <v>1</v>
      </c>
      <c r="E7" s="2">
        <v>1</v>
      </c>
      <c r="F7" s="2">
        <v>1</v>
      </c>
      <c r="G7" s="2">
        <v>1</v>
      </c>
      <c r="H7" s="2">
        <v>1</v>
      </c>
      <c r="I7" s="2">
        <v>1</v>
      </c>
      <c r="J7" s="2">
        <v>1</v>
      </c>
      <c r="K7" s="2">
        <v>1</v>
      </c>
      <c r="L7" s="2">
        <v>0</v>
      </c>
      <c r="M7" s="2"/>
      <c r="N7" s="2"/>
      <c r="O7" s="2"/>
      <c r="P7" s="8">
        <f>SUM(D7:O7)</f>
        <v>8</v>
      </c>
      <c r="Q7" s="10">
        <f>(P7*100)/(P6)</f>
        <v>88.888888888888886</v>
      </c>
    </row>
    <row r="8" spans="1:17" s="3" customFormat="1" ht="30" customHeight="1" x14ac:dyDescent="0.3">
      <c r="A8" s="4" t="s">
        <v>9</v>
      </c>
      <c r="B8" s="2" t="s">
        <v>4</v>
      </c>
      <c r="C8" s="2" t="s">
        <v>16</v>
      </c>
      <c r="D8" s="2">
        <v>1</v>
      </c>
      <c r="E8" s="2">
        <v>0</v>
      </c>
      <c r="F8" s="2">
        <v>1</v>
      </c>
      <c r="G8" s="2">
        <v>1</v>
      </c>
      <c r="H8" s="2">
        <v>0</v>
      </c>
      <c r="I8" s="2">
        <v>1</v>
      </c>
      <c r="J8" s="2">
        <v>1</v>
      </c>
      <c r="K8" s="2">
        <v>1</v>
      </c>
      <c r="L8" s="2">
        <v>1</v>
      </c>
      <c r="M8" s="2"/>
      <c r="N8" s="2"/>
      <c r="O8" s="2"/>
      <c r="P8" s="8">
        <f>SUM(D8:O8)</f>
        <v>7</v>
      </c>
      <c r="Q8" s="10">
        <f>(P8*100)/(P6)</f>
        <v>77.777777777777771</v>
      </c>
    </row>
    <row r="9" spans="1:17" s="3" customFormat="1" ht="30" customHeight="1" x14ac:dyDescent="0.3">
      <c r="A9" s="4" t="s">
        <v>13</v>
      </c>
      <c r="B9" s="2" t="s">
        <v>4</v>
      </c>
      <c r="C9" s="2" t="s">
        <v>16</v>
      </c>
      <c r="D9" s="2">
        <v>1</v>
      </c>
      <c r="E9" s="2">
        <v>1</v>
      </c>
      <c r="F9" s="2">
        <v>1</v>
      </c>
      <c r="G9" s="2">
        <v>1</v>
      </c>
      <c r="H9" s="2">
        <v>1</v>
      </c>
      <c r="I9" s="2">
        <v>1</v>
      </c>
      <c r="J9" s="2">
        <v>1</v>
      </c>
      <c r="K9" s="2">
        <v>1</v>
      </c>
      <c r="L9" s="2">
        <v>1</v>
      </c>
      <c r="M9" s="2"/>
      <c r="N9" s="2"/>
      <c r="O9" s="2"/>
      <c r="P9" s="8">
        <f>SUM(D9:O9)</f>
        <v>9</v>
      </c>
      <c r="Q9" s="10">
        <f>(P9*100)/(P6)</f>
        <v>100</v>
      </c>
    </row>
    <row r="10" spans="1:17" s="3" customFormat="1" ht="30" customHeight="1" x14ac:dyDescent="0.3">
      <c r="A10" s="4" t="s">
        <v>14</v>
      </c>
      <c r="B10" s="2" t="s">
        <v>4</v>
      </c>
      <c r="C10" s="9" t="s">
        <v>17</v>
      </c>
      <c r="D10" s="2">
        <v>0</v>
      </c>
      <c r="E10" s="2">
        <v>1</v>
      </c>
      <c r="F10" s="2">
        <v>1</v>
      </c>
      <c r="G10" s="2">
        <v>0</v>
      </c>
      <c r="H10" s="2">
        <v>0</v>
      </c>
      <c r="I10" s="2">
        <v>1</v>
      </c>
      <c r="J10" s="2">
        <v>1</v>
      </c>
      <c r="K10" s="2">
        <v>1</v>
      </c>
      <c r="L10" s="2">
        <v>1</v>
      </c>
      <c r="M10" s="2"/>
      <c r="N10" s="2"/>
      <c r="O10" s="2"/>
      <c r="P10" s="8">
        <f>SUM(D10:O10)</f>
        <v>6</v>
      </c>
      <c r="Q10" s="10">
        <f>(P10*100)/(P6)</f>
        <v>66.666666666666671</v>
      </c>
    </row>
    <row r="11" spans="1:17" s="3" customFormat="1" ht="30" customHeight="1" x14ac:dyDescent="0.3">
      <c r="A11" s="19" t="s">
        <v>7</v>
      </c>
      <c r="B11" s="20"/>
      <c r="C11" s="21"/>
      <c r="D11" s="7">
        <f>SUM(D6:D10)/5*100</f>
        <v>80</v>
      </c>
      <c r="E11" s="7">
        <f t="shared" ref="E11:O11" si="0">SUM(E6:E10)/5*100</f>
        <v>80</v>
      </c>
      <c r="F11" s="7">
        <f t="shared" si="0"/>
        <v>100</v>
      </c>
      <c r="G11" s="7">
        <f t="shared" si="0"/>
        <v>80</v>
      </c>
      <c r="H11" s="7">
        <f t="shared" si="0"/>
        <v>60</v>
      </c>
      <c r="I11" s="7">
        <f t="shared" si="0"/>
        <v>100</v>
      </c>
      <c r="J11" s="7">
        <f t="shared" si="0"/>
        <v>100</v>
      </c>
      <c r="K11" s="7">
        <f t="shared" si="0"/>
        <v>100</v>
      </c>
      <c r="L11" s="7">
        <f t="shared" si="0"/>
        <v>80</v>
      </c>
      <c r="M11" s="7">
        <f t="shared" si="0"/>
        <v>0</v>
      </c>
      <c r="N11" s="7">
        <f t="shared" si="0"/>
        <v>0</v>
      </c>
      <c r="O11" s="7">
        <f t="shared" si="0"/>
        <v>0</v>
      </c>
      <c r="P11" s="7">
        <f>SUM(P6:P10)</f>
        <v>39</v>
      </c>
      <c r="Q11" s="11"/>
    </row>
  </sheetData>
  <mergeCells count="8">
    <mergeCell ref="A2:Q2"/>
    <mergeCell ref="A1:Q1"/>
    <mergeCell ref="D4:Q4"/>
    <mergeCell ref="A11:C11"/>
    <mergeCell ref="A4:A5"/>
    <mergeCell ref="B4:B5"/>
    <mergeCell ref="C4:C5"/>
    <mergeCell ref="A3:Q3"/>
  </mergeCells>
  <pageMargins left="0.7" right="0.7" top="0.75" bottom="0.75" header="0.3" footer="0.3"/>
  <pageSetup orientation="portrait" r:id="rId1"/>
  <ignoredErrors>
    <ignoredError sqref="D11:H11 I11:O11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Comisión Participación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Mildred Gonzalez Rubio</dc:creator>
  <cp:lastModifiedBy>Mildred Gonzalez Rubio</cp:lastModifiedBy>
  <dcterms:created xsi:type="dcterms:W3CDTF">2024-10-07T15:55:10Z</dcterms:created>
  <dcterms:modified xsi:type="dcterms:W3CDTF">2026-09-23T22:16:11Z</dcterms:modified>
</cp:coreProperties>
</file>