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nsejo Técnico Catastral\"/>
    </mc:Choice>
  </mc:AlternateContent>
  <xr:revisionPtr revIDLastSave="0" documentId="13_ncr:1_{4098A094-8104-40BE-B379-E5931E343E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2" r:id="rId1"/>
  </sheets>
  <calcPr calcId="191029"/>
</workbook>
</file>

<file path=xl/calcChain.xml><?xml version="1.0" encoding="utf-8"?>
<calcChain xmlns="http://schemas.openxmlformats.org/spreadsheetml/2006/main">
  <c r="G26" i="2" l="1"/>
  <c r="E26" i="2" l="1"/>
  <c r="P6" i="2" l="1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F26" i="2"/>
  <c r="H26" i="2"/>
  <c r="I26" i="2"/>
  <c r="J26" i="2"/>
  <c r="K26" i="2"/>
  <c r="L26" i="2"/>
  <c r="M26" i="2"/>
  <c r="N26" i="2"/>
  <c r="O26" i="2"/>
  <c r="Q12" i="2" l="1"/>
  <c r="Q11" i="2"/>
  <c r="Q24" i="2"/>
  <c r="Q16" i="2"/>
  <c r="Q8" i="2"/>
  <c r="Q20" i="2"/>
  <c r="Q19" i="2"/>
  <c r="Q9" i="2"/>
  <c r="Q23" i="2"/>
  <c r="Q15" i="2"/>
  <c r="Q22" i="2"/>
  <c r="Q14" i="2"/>
  <c r="Q21" i="2"/>
  <c r="Q13" i="2"/>
  <c r="Q18" i="2"/>
  <c r="Q10" i="2"/>
  <c r="Q25" i="2"/>
  <c r="Q17" i="2"/>
  <c r="C26" i="2"/>
  <c r="D26" i="2"/>
  <c r="Q7" i="2" l="1"/>
  <c r="Q6" i="2" l="1"/>
</calcChain>
</file>

<file path=xl/sharedStrings.xml><?xml version="1.0" encoding="utf-8"?>
<sst xmlns="http://schemas.openxmlformats.org/spreadsheetml/2006/main" count="66" uniqueCount="61">
  <si>
    <t>AYUNTAMIENTO DE ZAPOPAN, JALISCO</t>
  </si>
  <si>
    <t>Nombre (s)</t>
  </si>
  <si>
    <t>Cargo o de carácter ciudadano</t>
  </si>
  <si>
    <t>Total de asistencias</t>
  </si>
  <si>
    <t xml:space="preserve">Total </t>
  </si>
  <si>
    <t>Octubre</t>
  </si>
  <si>
    <t>Noviembre</t>
  </si>
  <si>
    <t>Diciembre</t>
  </si>
  <si>
    <t xml:space="preserve">DIRECCIÓN DE CATASTRO MUNICIPAL </t>
  </si>
  <si>
    <t>Porcentaje de asistencia por consejero</t>
  </si>
  <si>
    <t>Integrantes del Consejo</t>
  </si>
  <si>
    <t>Se informa que durante el mes el Consejo no sesionó</t>
  </si>
  <si>
    <t>REGISTRO DE ASISTENCIA</t>
  </si>
  <si>
    <t>Enero</t>
  </si>
  <si>
    <t xml:space="preserve">Febrero </t>
  </si>
  <si>
    <t>Junio</t>
  </si>
  <si>
    <t>Julio</t>
  </si>
  <si>
    <t>Agosto</t>
  </si>
  <si>
    <t>Septiembre</t>
  </si>
  <si>
    <t>Regidor Presidente de la Comisión Colegiada y Permanente de Desarrollo Urbano</t>
  </si>
  <si>
    <t>Presidente del Colegio de Notarios del Estado de Jalisco</t>
  </si>
  <si>
    <t>Presidente Municipal
Presidente del Consejo</t>
  </si>
  <si>
    <t>Directora de Catastro Municipal</t>
  </si>
  <si>
    <t>Tesorera Municipal</t>
  </si>
  <si>
    <t>Síndico y Regidor Presidente de la Comisión Colegiada y Permanente de Hacienda, Patrimonio y Presupuesto</t>
  </si>
  <si>
    <t>Coordinadora General de Gestión Integral de la Ciudad de Zapopan</t>
  </si>
  <si>
    <t>Presidente del Consejo Técnico Catastral del Estado Jalisco</t>
  </si>
  <si>
    <t>Presidente de la Cámara de la Mexicana de la Industria de la Construcción</t>
  </si>
  <si>
    <t>Presidente del Consejo de Desarrollo Agropecuario y Agroindustrial de Jalisco, A.C.</t>
  </si>
  <si>
    <t>Presidente del Consejo Intergrupal de Valuadores del Estado de Jalisco, A.C.</t>
  </si>
  <si>
    <t>Presidente del Colegio de Ingenieros Civiles del Estado de Jalisco, A.C.</t>
  </si>
  <si>
    <t>Presidente de la Cámara Nacional de la Industria de Desarrollo y Promoción de la Vivienda</t>
  </si>
  <si>
    <t>Presidente del Colegio e Instituto de Valuadores del Estado de Jalisco, A.C</t>
  </si>
  <si>
    <t>Presidente de la Asociación Mexicana de Profesionales Inmobiliarios de Guadalajara</t>
  </si>
  <si>
    <t>Presidente del Colegio de Ingeniería Arquitectura Pedro Castellanos Lambley del Estado de Jalisco</t>
  </si>
  <si>
    <t>Director de Obras Públicas e Infraestructura de Zapopan</t>
  </si>
  <si>
    <t>Director de Ordenamiento Territorial de Zapopan</t>
  </si>
  <si>
    <t>Directora de Regularización y Reservas Territoriales de Zapopan</t>
  </si>
  <si>
    <t xml:space="preserve">Raúl Flores López	</t>
  </si>
  <si>
    <t>Presidente de la Confederación Patronal de la República Mexicana</t>
  </si>
  <si>
    <t xml:space="preserve">Juan Manuel Chávez Ochoa
José de Jesùs Torres Vega </t>
  </si>
  <si>
    <t>Mirna Aideé Avilés Miss
Francisco Javier Pérez González</t>
  </si>
  <si>
    <t xml:space="preserve">José Luis Leal Campos
José Eduardo Preciado Gallo </t>
  </si>
  <si>
    <t xml:space="preserve">Karen Julieta Correa Cabral
Francisco Díaz de León Romo </t>
  </si>
  <si>
    <t xml:space="preserve">Guadalupe del Rosario Guerra Torres
Alejandro Solís Tinoco </t>
  </si>
  <si>
    <t>Juan José Frangie Saade
Itzia María Hernández Rodríguez</t>
  </si>
  <si>
    <t>Adriana Romo López
Marcela Rubí Gómez Juárez</t>
  </si>
  <si>
    <t>Lorena Delgado González	
César Hernández Jiménez</t>
  </si>
  <si>
    <t>Itzia María Hernández Rodríguez
Luis Enrique Mundo Flores</t>
  </si>
  <si>
    <t>Mayo</t>
  </si>
  <si>
    <t xml:space="preserve">ESTADÍSTICA DE ASISTENCIA 2026
CONSEJO TÉCNICO CATASTRAL MUNICIPAL </t>
  </si>
  <si>
    <t>Gabriel Alberto Lara Castro
Rocio Cuellar Cervantes</t>
  </si>
  <si>
    <t>Luis García Sotelo	 
Luis Enrique Elizalde Gómez</t>
  </si>
  <si>
    <t>Edgar Hernández González
Oscar Andrés Alanís López</t>
  </si>
  <si>
    <t>Joaquín Vaca Elguero
Georgina García Figueroa</t>
  </si>
  <si>
    <t>Oscar Andrés Alanís López
Edgar Hernández González</t>
  </si>
  <si>
    <t>Alvaro Orozco Gutierrez
Jessica Andrea Cerda Vazquez</t>
  </si>
  <si>
    <t>María Andrea Torres Padilla
Mariana Montserrat Muñoz Valdez</t>
  </si>
  <si>
    <t>Cuauhtémoc Gámez Ponce
Claudia Elena Alvarez Ortega</t>
  </si>
  <si>
    <t xml:space="preserve">Estefanía Juárez Limón
Ixchel Quiroz RIvera
Rubén Darío Rojas Rivera  </t>
  </si>
  <si>
    <t>Juan Pablo Magaña Vázquez
Luis Alejandro de la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</si>
</sst>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</font>
    <font>
      <u/>
      <sz val="8"/>
      <color theme="10"/>
      <name val="Century Gothic"/>
      <family val="2"/>
    </font>
    <font>
      <b/>
      <sz val="11"/>
      <color theme="1"/>
      <name val="Calibri"/>
      <family val="2"/>
      <scheme val="minor"/>
    </font>
    <font>
      <b/>
      <sz val="8.5"/>
      <color theme="1"/>
      <name val="Century Gothic"/>
      <family val="2"/>
    </font>
    <font>
      <b/>
      <sz val="8.5"/>
      <name val="Century Gothic"/>
      <family val="2"/>
    </font>
    <font>
      <sz val="8.5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/>
    <xf numFmtId="0" fontId="0" fillId="2" borderId="0" xfId="0" applyFill="1"/>
    <xf numFmtId="0" fontId="5" fillId="0" borderId="12" xfId="2" applyFont="1" applyBorder="1" applyAlignment="1" applyProtection="1">
      <alignment vertical="top" wrapText="1"/>
    </xf>
    <xf numFmtId="0" fontId="5" fillId="0" borderId="13" xfId="2" applyFont="1" applyBorder="1" applyAlignment="1" applyProtection="1">
      <alignment vertical="top" wrapText="1"/>
    </xf>
    <xf numFmtId="0" fontId="0" fillId="2" borderId="0" xfId="0" applyFill="1" applyBorder="1"/>
    <xf numFmtId="0" fontId="5" fillId="2" borderId="0" xfId="2" applyFont="1" applyFill="1" applyBorder="1" applyAlignment="1" applyProtection="1">
      <alignment vertical="top" wrapText="1"/>
    </xf>
    <xf numFmtId="0" fontId="5" fillId="0" borderId="0" xfId="2" applyFont="1" applyBorder="1" applyAlignment="1" applyProtection="1">
      <alignment vertical="top" wrapText="1"/>
    </xf>
    <xf numFmtId="0" fontId="9" fillId="2" borderId="0" xfId="0" applyFont="1" applyFill="1"/>
    <xf numFmtId="0" fontId="7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" fontId="2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/>
    <xf numFmtId="0" fontId="3" fillId="2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top" wrapText="1"/>
    </xf>
    <xf numFmtId="0" fontId="6" fillId="2" borderId="0" xfId="0" applyFont="1" applyFill="1"/>
    <xf numFmtId="0" fontId="3" fillId="2" borderId="9" xfId="0" applyFont="1" applyFill="1" applyBorder="1" applyAlignment="1">
      <alignment horizontal="center" vertical="center" wrapText="1"/>
    </xf>
    <xf numFmtId="0" fontId="0" fillId="2" borderId="0" xfId="0" applyFill="1"/>
    <xf numFmtId="1" fontId="2" fillId="0" borderId="9" xfId="0" applyNumberFormat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14" fontId="7" fillId="3" borderId="9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5" fillId="0" borderId="15" xfId="2" applyFont="1" applyFill="1" applyBorder="1" applyAlignment="1" applyProtection="1">
      <alignment horizontal="center" vertical="top" wrapText="1"/>
    </xf>
    <xf numFmtId="0" fontId="5" fillId="0" borderId="12" xfId="2" applyFont="1" applyFill="1" applyBorder="1" applyAlignment="1" applyProtection="1">
      <alignment horizontal="center" vertical="top" wrapText="1"/>
    </xf>
    <xf numFmtId="0" fontId="5" fillId="0" borderId="13" xfId="2" applyFont="1" applyFill="1" applyBorder="1" applyAlignment="1" applyProtection="1">
      <alignment horizontal="center" vertical="top" wrapText="1"/>
    </xf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PORCENTAJE DE ASISTENCIA POR INTEGRANTE</a:t>
            </a:r>
          </a:p>
          <a:p>
            <a:pPr>
              <a:defRPr sz="900"/>
            </a:pPr>
            <a:r>
              <a:rPr lang="en-US" sz="900">
                <a:latin typeface="Century Gothic" pitchFamily="34" charset="0"/>
              </a:rPr>
              <a:t>CONSEJO TÉCNICO CATASTRAL</a:t>
            </a:r>
          </a:p>
        </c:rich>
      </c:tx>
      <c:layout>
        <c:manualLayout>
          <c:xMode val="edge"/>
          <c:yMode val="edge"/>
          <c:x val="2.2458131545095367E-2"/>
          <c:y val="1.29449838187702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3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99-45B7-AB66-5F6F23B41DD5}"/>
              </c:ext>
            </c:extLst>
          </c:dPt>
          <c:dPt>
            <c:idx val="1"/>
            <c:bubble3D val="0"/>
            <c:spPr>
              <a:solidFill>
                <a:schemeClr val="accent1">
                  <a:shade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99-45B7-AB66-5F6F23B41DD5}"/>
              </c:ext>
            </c:extLst>
          </c:dPt>
          <c:dPt>
            <c:idx val="2"/>
            <c:bubble3D val="0"/>
            <c:spPr>
              <a:solidFill>
                <a:schemeClr val="accent1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A99-45B7-AB66-5F6F23B41DD5}"/>
              </c:ext>
            </c:extLst>
          </c:dPt>
          <c:dPt>
            <c:idx val="3"/>
            <c:bubble3D val="0"/>
            <c:spPr>
              <a:solidFill>
                <a:schemeClr val="accent1">
                  <a:shade val="6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A99-45B7-AB66-5F6F23B41DD5}"/>
              </c:ext>
            </c:extLst>
          </c:dPt>
          <c:dPt>
            <c:idx val="4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A99-45B7-AB66-5F6F23B41DD5}"/>
              </c:ext>
            </c:extLst>
          </c:dPt>
          <c:dPt>
            <c:idx val="5"/>
            <c:bubble3D val="0"/>
            <c:spPr>
              <a:solidFill>
                <a:schemeClr val="accent1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A99-45B7-AB66-5F6F23B41DD5}"/>
              </c:ext>
            </c:extLst>
          </c:dPt>
          <c:dPt>
            <c:idx val="6"/>
            <c:bubble3D val="0"/>
            <c:spPr>
              <a:solidFill>
                <a:schemeClr val="accent1">
                  <a:shade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A99-45B7-AB66-5F6F23B41DD5}"/>
              </c:ext>
            </c:extLst>
          </c:dPt>
          <c:dPt>
            <c:idx val="7"/>
            <c:bubble3D val="0"/>
            <c:spPr>
              <a:solidFill>
                <a:schemeClr val="accent1">
                  <a:tint val="9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A99-45B7-AB66-5F6F23B41DD5}"/>
              </c:ext>
            </c:extLst>
          </c:dPt>
          <c:dPt>
            <c:idx val="8"/>
            <c:bubble3D val="0"/>
            <c:spPr>
              <a:solidFill>
                <a:schemeClr val="accent1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A99-45B7-AB66-5F6F23B41DD5}"/>
              </c:ext>
            </c:extLst>
          </c:dPt>
          <c:dPt>
            <c:idx val="9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A99-45B7-AB66-5F6F23B41DD5}"/>
              </c:ext>
            </c:extLst>
          </c:dPt>
          <c:dPt>
            <c:idx val="10"/>
            <c:bubble3D val="0"/>
            <c:spPr>
              <a:solidFill>
                <a:schemeClr val="accent1">
                  <a:tint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A99-45B7-AB66-5F6F23B41DD5}"/>
              </c:ext>
            </c:extLst>
          </c:dPt>
          <c:dPt>
            <c:idx val="11"/>
            <c:bubble3D val="0"/>
            <c:spPr>
              <a:solidFill>
                <a:schemeClr val="accent1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A99-45B7-AB66-5F6F23B41DD5}"/>
              </c:ext>
            </c:extLst>
          </c:dPt>
          <c:dPt>
            <c:idx val="12"/>
            <c:bubble3D val="0"/>
            <c:spPr>
              <a:solidFill>
                <a:schemeClr val="accent1">
                  <a:tint val="4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A99-45B7-AB66-5F6F23B41DD5}"/>
              </c:ext>
            </c:extLst>
          </c:dPt>
          <c:dPt>
            <c:idx val="13"/>
            <c:bubble3D val="0"/>
            <c:spPr>
              <a:solidFill>
                <a:schemeClr val="accent1">
                  <a:tint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5A99-45B7-AB66-5F6F23B41DD5}"/>
              </c:ext>
            </c:extLst>
          </c:dPt>
          <c:dPt>
            <c:idx val="14"/>
            <c:bubble3D val="0"/>
            <c:spPr>
              <a:solidFill>
                <a:schemeClr val="accent1">
                  <a:tint val="3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C65D-4FA9-8B14-D99AD3BCB957}"/>
              </c:ext>
            </c:extLst>
          </c:dPt>
          <c:dPt>
            <c:idx val="15"/>
            <c:bubble3D val="0"/>
            <c:spPr>
              <a:solidFill>
                <a:schemeClr val="accent1">
                  <a:tint val="6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032-4FE1-AE92-DFECF1EE8BC5}"/>
              </c:ext>
            </c:extLst>
          </c:dPt>
          <c:dPt>
            <c:idx val="16"/>
            <c:bubble3D val="0"/>
            <c:spPr>
              <a:solidFill>
                <a:schemeClr val="accent1">
                  <a:tint val="5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032-4FE1-AE92-DFECF1EE8BC5}"/>
              </c:ext>
            </c:extLst>
          </c:dPt>
          <c:dPt>
            <c:idx val="17"/>
            <c:bubble3D val="0"/>
            <c:spPr>
              <a:solidFill>
                <a:schemeClr val="accent1">
                  <a:tint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032-4FE1-AE92-DFECF1EE8BC5}"/>
              </c:ext>
            </c:extLst>
          </c:dPt>
          <c:dPt>
            <c:idx val="18"/>
            <c:bubble3D val="0"/>
            <c:spPr>
              <a:solidFill>
                <a:schemeClr val="accent1">
                  <a:tint val="4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032-4FE1-AE92-DFECF1EE8BC5}"/>
              </c:ext>
            </c:extLst>
          </c:dPt>
          <c:dPt>
            <c:idx val="19"/>
            <c:bubble3D val="0"/>
            <c:spPr>
              <a:solidFill>
                <a:schemeClr val="accent1">
                  <a:tint val="3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032-4FE1-AE92-DFECF1EE8BC5}"/>
              </c:ext>
            </c:extLst>
          </c:dPt>
          <c:cat>
            <c:strRef>
              <c:f>'Estadística Asistencia'!$A$6:$A$25</c:f>
              <c:strCache>
                <c:ptCount val="20"/>
                <c:pt idx="0">
                  <c:v>Juan José Frangie Saade
Itzia María Hernández Rodríguez</c:v>
                </c:pt>
                <c:pt idx="1">
                  <c:v>Itzia María Hernández Rodríguez
Luis Enrique Mundo Flores</c:v>
                </c:pt>
                <c:pt idx="2">
                  <c:v>Adriana Romo López
Marcela Rubí Gómez Juárez</c:v>
                </c:pt>
                <c:pt idx="3">
                  <c:v>Gabriel Alberto Lara Castro
Rocio Cuellar Cervantes</c:v>
                </c:pt>
                <c:pt idx="4">
                  <c:v>Cuauhtémoc Gámez Ponce
Claudia Elena Alvarez Ortega</c:v>
                </c:pt>
                <c:pt idx="5">
                  <c:v>Estefanía Juárez Limón
Ixchel Quiroz RIvera
Rubén Darío Rojas Rivera  </c:v>
                </c:pt>
                <c:pt idx="6">
                  <c:v>Luis García Sotelo	 
Luis Enrique Elizalde Gómez</c:v>
                </c:pt>
                <c:pt idx="7">
                  <c:v>Juan Manuel Chávez Ochoa
José de Jesùs Torres Vega </c:v>
                </c:pt>
                <c:pt idx="8">
                  <c:v>Lorena Delgado González	
César Hernández Jiménez</c:v>
                </c:pt>
                <c:pt idx="9">
                  <c:v>Edgar Hernández González
Oscar Andrés Alanís López</c:v>
                </c:pt>
                <c:pt idx="10">
                  <c:v>Mirna Aideé Avilés Miss
Francisco Javier Pérez González</c:v>
                </c:pt>
                <c:pt idx="11">
                  <c:v>Joaquín Vaca Elguero
Georgina García Figueroa</c:v>
                </c:pt>
                <c:pt idx="12">
                  <c:v>Oscar Andrés Alanís López
Edgar Hernández González</c:v>
                </c:pt>
                <c:pt idx="13">
                  <c:v>José Luis Leal Campos
José Eduardo Preciado Gallo </c:v>
                </c:pt>
                <c:pt idx="14">
                  <c:v>Karen Julieta Correa Cabral
Francisco Díaz de León Romo </c:v>
                </c:pt>
                <c:pt idx="15">
                  <c:v>Guadalupe del Rosario Guerra Torres
Alejandro Solís Tinoco </c:v>
                </c:pt>
                <c:pt idx="16">
                  <c:v>Alvaro Orozco Gutierrez
Jessica Andrea Cerda Vazquez</c:v>
                </c:pt>
                <c:pt idx="17">
                  <c:v>Juan Pablo Magaña Vázquez
Luis Alejandro de la Mora</c:v>
                </c:pt>
                <c:pt idx="18">
                  <c:v>María Andrea Torres Padilla
Mariana Montserrat Muñoz Valdez</c:v>
                </c:pt>
                <c:pt idx="19">
                  <c:v>Raúl Flores López	</c:v>
                </c:pt>
              </c:strCache>
            </c:strRef>
          </c:cat>
          <c:val>
            <c:numRef>
              <c:f>'Estadística Asistencia'!$P$6:$P$25</c:f>
              <c:numCache>
                <c:formatCode>General</c:formatCode>
                <c:ptCount val="20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931406097327952"/>
          <c:y val="4.1931935494781053E-2"/>
          <c:w val="0.23484538908541144"/>
          <c:h val="0.873248116111995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900">
                <a:latin typeface="Century Gothic" pitchFamily="34" charset="0"/>
              </a:rPr>
              <a:t>ASISTENCIA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00">
                <a:solidFill>
                  <a:sysClr val="windowText" lastClr="000000"/>
                </a:solidFill>
              </a:defRPr>
            </a:pPr>
            <a:r>
              <a:rPr lang="en-US" sz="900" b="1" i="0" baseline="0">
                <a:effectLst/>
                <a:latin typeface="Century Gothic" pitchFamily="34" charset="0"/>
              </a:rPr>
              <a:t>CONSEJO TÉCNICO CATASTRAL</a:t>
            </a:r>
            <a:endParaRPr lang="es-MX" sz="9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0.74432856988625928"/>
          <c:y val="2.76480085311942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solidFill>
          <a:schemeClr val="accent1">
            <a:tint val="20000"/>
          </a:schemeClr>
        </a:solidFill>
        <a:ln w="6350" cap="flat" cmpd="sng" algn="ctr">
          <a:solidFill>
            <a:schemeClr val="dk1">
              <a:tint val="75000"/>
            </a:schemeClr>
          </a:solidFill>
          <a:prstDash val="solid"/>
          <a:round/>
        </a:ln>
        <a:effectLst/>
        <a:sp3d contourW="6350">
          <a:contourClr>
            <a:schemeClr val="dk1">
              <a:tint val="75000"/>
            </a:schemeClr>
          </a:contourClr>
        </a:sp3d>
      </c:spPr>
    </c:floor>
    <c:side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sideWall>
    <c:backWall>
      <c:thickness val="0"/>
      <c:spPr>
        <a:solidFill>
          <a:schemeClr val="bg1">
            <a:lumMod val="95000"/>
          </a:schemeClr>
        </a:solidFill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6350" cap="flat" cmpd="sng" algn="ctr">
              <a:solidFill>
                <a:schemeClr val="accent1">
                  <a:shade val="50000"/>
                </a:schemeClr>
              </a:solidFill>
              <a:prstDash val="solid"/>
              <a:round/>
            </a:ln>
            <a:effectLst/>
            <a:sp3d contourW="6350">
              <a:contourClr>
                <a:schemeClr val="accent1">
                  <a:shade val="50000"/>
                </a:schemeClr>
              </a:contourClr>
            </a:sp3d>
          </c:spPr>
          <c:invertIfNegative val="0"/>
          <c:cat>
            <c:strRef>
              <c:f>'Estadística Asistencia'!$A$6:$A$25</c:f>
              <c:strCache>
                <c:ptCount val="20"/>
                <c:pt idx="0">
                  <c:v>Juan José Frangie Saade
Itzia María Hernández Rodríguez</c:v>
                </c:pt>
                <c:pt idx="1">
                  <c:v>Itzia María Hernández Rodríguez
Luis Enrique Mundo Flores</c:v>
                </c:pt>
                <c:pt idx="2">
                  <c:v>Adriana Romo López
Marcela Rubí Gómez Juárez</c:v>
                </c:pt>
                <c:pt idx="3">
                  <c:v>Gabriel Alberto Lara Castro
Rocio Cuellar Cervantes</c:v>
                </c:pt>
                <c:pt idx="4">
                  <c:v>Cuauhtémoc Gámez Ponce
Claudia Elena Alvarez Ortega</c:v>
                </c:pt>
                <c:pt idx="5">
                  <c:v>Estefanía Juárez Limón
Ixchel Quiroz RIvera
Rubén Darío Rojas Rivera  </c:v>
                </c:pt>
                <c:pt idx="6">
                  <c:v>Luis García Sotelo	 
Luis Enrique Elizalde Gómez</c:v>
                </c:pt>
                <c:pt idx="7">
                  <c:v>Juan Manuel Chávez Ochoa
José de Jesùs Torres Vega </c:v>
                </c:pt>
                <c:pt idx="8">
                  <c:v>Lorena Delgado González	
César Hernández Jiménez</c:v>
                </c:pt>
                <c:pt idx="9">
                  <c:v>Edgar Hernández González
Oscar Andrés Alanís López</c:v>
                </c:pt>
                <c:pt idx="10">
                  <c:v>Mirna Aideé Avilés Miss
Francisco Javier Pérez González</c:v>
                </c:pt>
                <c:pt idx="11">
                  <c:v>Joaquín Vaca Elguero
Georgina García Figueroa</c:v>
                </c:pt>
                <c:pt idx="12">
                  <c:v>Oscar Andrés Alanís López
Edgar Hernández González</c:v>
                </c:pt>
                <c:pt idx="13">
                  <c:v>José Luis Leal Campos
José Eduardo Preciado Gallo </c:v>
                </c:pt>
                <c:pt idx="14">
                  <c:v>Karen Julieta Correa Cabral
Francisco Díaz de León Romo </c:v>
                </c:pt>
                <c:pt idx="15">
                  <c:v>Guadalupe del Rosario Guerra Torres
Alejandro Solís Tinoco </c:v>
                </c:pt>
                <c:pt idx="16">
                  <c:v>Alvaro Orozco Gutierrez
Jessica Andrea Cerda Vazquez</c:v>
                </c:pt>
                <c:pt idx="17">
                  <c:v>Juan Pablo Magaña Vázquez
Luis Alejandro de la Mora</c:v>
                </c:pt>
                <c:pt idx="18">
                  <c:v>María Andrea Torres Padilla
Mariana Montserrat Muñoz Valdez</c:v>
                </c:pt>
                <c:pt idx="19">
                  <c:v>Raúl Flores López	</c:v>
                </c:pt>
              </c:strCache>
            </c:strRef>
          </c:cat>
          <c:val>
            <c:numRef>
              <c:f>'Estadística Asistencia'!$P$6:$P$25</c:f>
              <c:numCache>
                <c:formatCode>General</c:formatCode>
                <c:ptCount val="20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623960"/>
        <c:axId val="183668624"/>
        <c:axId val="0"/>
      </c:bar3DChart>
      <c:catAx>
        <c:axId val="1246239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668624"/>
        <c:crosses val="autoZero"/>
        <c:auto val="1"/>
        <c:lblAlgn val="ctr"/>
        <c:lblOffset val="100"/>
        <c:noMultiLvlLbl val="0"/>
      </c:catAx>
      <c:valAx>
        <c:axId val="183668624"/>
        <c:scaling>
          <c:orientation val="minMax"/>
          <c:max val="8"/>
        </c:scaling>
        <c:delete val="0"/>
        <c:axPos val="b"/>
        <c:majorGridlines>
          <c:spPr>
            <a:ln w="6350" cap="flat" cmpd="sng" algn="ctr">
              <a:solidFill>
                <a:schemeClr val="dk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dk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24623960"/>
        <c:crosses val="autoZero"/>
        <c:crossBetween val="between"/>
        <c:majorUnit val="1"/>
        <c:minorUnit val="2.0000000000000011E-2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/>
              <a:t>PORCENTAJE DE ASISTENCIA POR REUNIÓN</a:t>
            </a:r>
          </a:p>
          <a:p>
            <a:pPr>
              <a:defRPr sz="900"/>
            </a:pPr>
            <a:r>
              <a:rPr lang="es-MX" sz="900"/>
              <a:t>CONSEJO TÉCNICO CATASTRAL</a:t>
            </a:r>
          </a:p>
        </c:rich>
      </c:tx>
      <c:layout>
        <c:manualLayout>
          <c:xMode val="edge"/>
          <c:yMode val="edge"/>
          <c:x val="0.68184547840611265"/>
          <c:y val="2.39316226431592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8867084973753498E-2"/>
          <c:y val="0.10419828498831535"/>
          <c:w val="0.84833596312081572"/>
          <c:h val="0.8443845295438723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'Estadística Asistencia'!$C$5:$O$5</c:f>
              <c:strCache>
                <c:ptCount val="13"/>
                <c:pt idx="0">
                  <c:v>Enero</c:v>
                </c:pt>
                <c:pt idx="1">
                  <c:v>Febrero </c:v>
                </c:pt>
                <c:pt idx="2">
                  <c:v>19/03/2026</c:v>
                </c:pt>
                <c:pt idx="3">
                  <c:v>16/04/2026</c:v>
                </c:pt>
                <c:pt idx="4">
                  <c:v>30/04/2026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f>'Estadística Asistencia'!$C$26:$O$26</c:f>
              <c:numCache>
                <c:formatCode>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90</c:v>
                </c:pt>
                <c:pt idx="3">
                  <c:v>70</c:v>
                </c:pt>
                <c:pt idx="4">
                  <c:v>80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EC-4EAB-BB52-719800AF7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69408"/>
        <c:axId val="183669800"/>
      </c:barChart>
      <c:catAx>
        <c:axId val="18366940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669800"/>
        <c:crosses val="autoZero"/>
        <c:auto val="0"/>
        <c:lblAlgn val="ctr"/>
        <c:lblOffset val="100"/>
        <c:noMultiLvlLbl val="0"/>
      </c:catAx>
      <c:valAx>
        <c:axId val="183669800"/>
        <c:scaling>
          <c:orientation val="minMax"/>
          <c:max val="100"/>
          <c:min val="4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366940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 baseline="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27</xdr:row>
      <xdr:rowOff>47626</xdr:rowOff>
    </xdr:from>
    <xdr:to>
      <xdr:col>5</xdr:col>
      <xdr:colOff>876300</xdr:colOff>
      <xdr:row>46</xdr:row>
      <xdr:rowOff>180976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866775</xdr:colOff>
      <xdr:row>27</xdr:row>
      <xdr:rowOff>54160</xdr:rowOff>
    </xdr:from>
    <xdr:to>
      <xdr:col>17</xdr:col>
      <xdr:colOff>31750</xdr:colOff>
      <xdr:row>46</xdr:row>
      <xdr:rowOff>161925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1133475</xdr:colOff>
      <xdr:row>47</xdr:row>
      <xdr:rowOff>142875</xdr:rowOff>
    </xdr:from>
    <xdr:to>
      <xdr:col>13</xdr:col>
      <xdr:colOff>771525</xdr:colOff>
      <xdr:row>67</xdr:row>
      <xdr:rowOff>161925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571500</xdr:colOff>
      <xdr:row>0</xdr:row>
      <xdr:rowOff>47626</xdr:rowOff>
    </xdr:from>
    <xdr:to>
      <xdr:col>0</xdr:col>
      <xdr:colOff>1409700</xdr:colOff>
      <xdr:row>2</xdr:row>
      <xdr:rowOff>346692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3DAB87E-FD85-4487-8900-78F37C68F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7626"/>
          <a:ext cx="838200" cy="927716"/>
        </a:xfrm>
        <a:prstGeom prst="rect">
          <a:avLst/>
        </a:prstGeom>
      </xdr:spPr>
    </xdr:pic>
    <xdr:clientData/>
  </xdr:twoCellAnchor>
  <xdr:twoCellAnchor editAs="oneCell">
    <xdr:from>
      <xdr:col>16</xdr:col>
      <xdr:colOff>247650</xdr:colOff>
      <xdr:row>0</xdr:row>
      <xdr:rowOff>47626</xdr:rowOff>
    </xdr:from>
    <xdr:to>
      <xdr:col>16</xdr:col>
      <xdr:colOff>1085850</xdr:colOff>
      <xdr:row>2</xdr:row>
      <xdr:rowOff>346692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0647887-69F0-4F42-913B-A4BFE4BE1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47626"/>
          <a:ext cx="838200" cy="927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6/Consejo_Tecnico_Catastral_Mayo_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3/Consejo_Tecnico_Catastral_Febrero_2026.pdf" TargetMode="External"/><Relationship Id="rId1" Type="http://schemas.openxmlformats.org/officeDocument/2006/relationships/hyperlink" Target="https://www.zapopan.gob.mx/wp-content/uploads/2026/02/Consejo_Tecnico_Catastral_Enero_2026.pdf" TargetMode="External"/><Relationship Id="rId6" Type="http://schemas.openxmlformats.org/officeDocument/2006/relationships/hyperlink" Target="https://www.zapopan.gob.mx/wp-content/uploads/2026/09/Consejo_Tecnico_Catastral_Agosto_2026.pdf" TargetMode="External"/><Relationship Id="rId5" Type="http://schemas.openxmlformats.org/officeDocument/2006/relationships/hyperlink" Target="https://www.zapopan.gob.mx/wp-content/uploads/2026/08/Consejo_Tecnico_Catastral_Julio_2026.pdf" TargetMode="External"/><Relationship Id="rId4" Type="http://schemas.openxmlformats.org/officeDocument/2006/relationships/hyperlink" Target="https://www.zapopan.gob.mx/wp-content/uploads/2026/07/Consejo_Tecnico_Catastral_Jun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9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1" width="30.7109375" style="1" customWidth="1"/>
    <col min="2" max="2" width="42.7109375" style="1" customWidth="1"/>
    <col min="3" max="15" width="13.7109375" style="1" customWidth="1"/>
    <col min="16" max="16" width="15.7109375" style="1" customWidth="1"/>
    <col min="17" max="17" width="19.7109375" style="1" customWidth="1"/>
    <col min="18" max="16384" width="11.42578125" style="2"/>
  </cols>
  <sheetData>
    <row r="1" spans="1:17" ht="24.95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</row>
    <row r="2" spans="1:17" ht="24.95" customHeight="1" x14ac:dyDescent="0.25">
      <c r="A2" s="29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7" ht="35.1" customHeight="1" x14ac:dyDescent="0.25">
      <c r="A3" s="32" t="s">
        <v>50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4"/>
    </row>
    <row r="4" spans="1:17" s="8" customFormat="1" ht="30" customHeight="1" x14ac:dyDescent="0.2">
      <c r="A4" s="35" t="s">
        <v>10</v>
      </c>
      <c r="B4" s="35"/>
      <c r="C4" s="36" t="s">
        <v>12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</row>
    <row r="5" spans="1:17" s="8" customFormat="1" ht="30" customHeight="1" x14ac:dyDescent="0.2">
      <c r="A5" s="9" t="s">
        <v>1</v>
      </c>
      <c r="B5" s="9" t="s">
        <v>2</v>
      </c>
      <c r="C5" s="15" t="s">
        <v>13</v>
      </c>
      <c r="D5" s="15" t="s">
        <v>14</v>
      </c>
      <c r="E5" s="23">
        <v>46100</v>
      </c>
      <c r="F5" s="23">
        <v>46128</v>
      </c>
      <c r="G5" s="23">
        <v>46142</v>
      </c>
      <c r="H5" s="21" t="s">
        <v>49</v>
      </c>
      <c r="I5" s="21" t="s">
        <v>15</v>
      </c>
      <c r="J5" s="21" t="s">
        <v>16</v>
      </c>
      <c r="K5" s="21" t="s">
        <v>17</v>
      </c>
      <c r="L5" s="21" t="s">
        <v>18</v>
      </c>
      <c r="M5" s="21" t="s">
        <v>5</v>
      </c>
      <c r="N5" s="21" t="s">
        <v>6</v>
      </c>
      <c r="O5" s="21" t="s">
        <v>7</v>
      </c>
      <c r="P5" s="10" t="s">
        <v>3</v>
      </c>
      <c r="Q5" s="10" t="s">
        <v>9</v>
      </c>
    </row>
    <row r="6" spans="1:17" ht="30" customHeight="1" x14ac:dyDescent="0.25">
      <c r="A6" s="13" t="s">
        <v>45</v>
      </c>
      <c r="B6" s="13" t="s">
        <v>21</v>
      </c>
      <c r="C6" s="39" t="s">
        <v>11</v>
      </c>
      <c r="D6" s="39" t="s">
        <v>11</v>
      </c>
      <c r="E6" s="18">
        <v>1</v>
      </c>
      <c r="F6" s="18">
        <v>1</v>
      </c>
      <c r="G6" s="18">
        <v>1</v>
      </c>
      <c r="H6" s="39" t="s">
        <v>11</v>
      </c>
      <c r="I6" s="39" t="s">
        <v>11</v>
      </c>
      <c r="J6" s="39" t="s">
        <v>11</v>
      </c>
      <c r="K6" s="39" t="s">
        <v>11</v>
      </c>
      <c r="L6" s="22"/>
      <c r="M6" s="22"/>
      <c r="N6" s="22"/>
      <c r="O6" s="22"/>
      <c r="P6" s="14">
        <f>SUM(C6:O6)</f>
        <v>3</v>
      </c>
      <c r="Q6" s="20">
        <f>(P6*100)/($P$6)</f>
        <v>100</v>
      </c>
    </row>
    <row r="7" spans="1:17" ht="30" customHeight="1" x14ac:dyDescent="0.25">
      <c r="A7" s="13" t="s">
        <v>48</v>
      </c>
      <c r="B7" s="13" t="s">
        <v>22</v>
      </c>
      <c r="C7" s="40"/>
      <c r="D7" s="40"/>
      <c r="E7" s="18">
        <v>1</v>
      </c>
      <c r="F7" s="18">
        <v>1</v>
      </c>
      <c r="G7" s="18">
        <v>1</v>
      </c>
      <c r="H7" s="40"/>
      <c r="I7" s="40"/>
      <c r="J7" s="40"/>
      <c r="K7" s="40"/>
      <c r="L7" s="22"/>
      <c r="M7" s="22"/>
      <c r="N7" s="22"/>
      <c r="O7" s="22"/>
      <c r="P7" s="14">
        <f t="shared" ref="P7:P25" si="0">SUM(C7:O7)</f>
        <v>3</v>
      </c>
      <c r="Q7" s="20">
        <f>(P7*100)/($P$6)</f>
        <v>100</v>
      </c>
    </row>
    <row r="8" spans="1:17" ht="30" customHeight="1" x14ac:dyDescent="0.25">
      <c r="A8" s="13" t="s">
        <v>46</v>
      </c>
      <c r="B8" s="13" t="s">
        <v>23</v>
      </c>
      <c r="C8" s="40"/>
      <c r="D8" s="40"/>
      <c r="E8" s="18">
        <v>1</v>
      </c>
      <c r="F8" s="18">
        <v>0</v>
      </c>
      <c r="G8" s="18">
        <v>1</v>
      </c>
      <c r="H8" s="40"/>
      <c r="I8" s="40"/>
      <c r="J8" s="40"/>
      <c r="K8" s="40"/>
      <c r="L8" s="22"/>
      <c r="M8" s="22"/>
      <c r="N8" s="22"/>
      <c r="O8" s="22"/>
      <c r="P8" s="14">
        <f t="shared" si="0"/>
        <v>2</v>
      </c>
      <c r="Q8" s="20">
        <f t="shared" ref="Q8:Q25" si="1">(P8*100)/($P$6)</f>
        <v>66.666666666666671</v>
      </c>
    </row>
    <row r="9" spans="1:17" ht="30" customHeight="1" x14ac:dyDescent="0.25">
      <c r="A9" s="13" t="s">
        <v>51</v>
      </c>
      <c r="B9" s="16" t="s">
        <v>24</v>
      </c>
      <c r="C9" s="40"/>
      <c r="D9" s="40"/>
      <c r="E9" s="18">
        <v>1</v>
      </c>
      <c r="F9" s="18">
        <v>0</v>
      </c>
      <c r="G9" s="18">
        <v>1</v>
      </c>
      <c r="H9" s="40"/>
      <c r="I9" s="40"/>
      <c r="J9" s="40"/>
      <c r="K9" s="40"/>
      <c r="L9" s="22"/>
      <c r="M9" s="22"/>
      <c r="N9" s="22"/>
      <c r="O9" s="22"/>
      <c r="P9" s="14">
        <f t="shared" si="0"/>
        <v>2</v>
      </c>
      <c r="Q9" s="20">
        <f t="shared" si="1"/>
        <v>66.666666666666671</v>
      </c>
    </row>
    <row r="10" spans="1:17" s="19" customFormat="1" ht="30" customHeight="1" x14ac:dyDescent="0.25">
      <c r="A10" s="13" t="s">
        <v>58</v>
      </c>
      <c r="B10" s="16" t="s">
        <v>19</v>
      </c>
      <c r="C10" s="40"/>
      <c r="D10" s="40"/>
      <c r="E10" s="18">
        <v>1</v>
      </c>
      <c r="F10" s="18">
        <v>1</v>
      </c>
      <c r="G10" s="18">
        <v>1</v>
      </c>
      <c r="H10" s="40"/>
      <c r="I10" s="40"/>
      <c r="J10" s="40"/>
      <c r="K10" s="40"/>
      <c r="L10" s="22"/>
      <c r="M10" s="22"/>
      <c r="N10" s="22"/>
      <c r="O10" s="22"/>
      <c r="P10" s="14">
        <f t="shared" si="0"/>
        <v>3</v>
      </c>
      <c r="Q10" s="20">
        <f t="shared" si="1"/>
        <v>100</v>
      </c>
    </row>
    <row r="11" spans="1:17" s="19" customFormat="1" ht="30" customHeight="1" x14ac:dyDescent="0.25">
      <c r="A11" s="16" t="s">
        <v>59</v>
      </c>
      <c r="B11" s="16" t="s">
        <v>25</v>
      </c>
      <c r="C11" s="40"/>
      <c r="D11" s="40"/>
      <c r="E11" s="18">
        <v>1</v>
      </c>
      <c r="F11" s="18">
        <v>1</v>
      </c>
      <c r="G11" s="18">
        <v>1</v>
      </c>
      <c r="H11" s="40"/>
      <c r="I11" s="40"/>
      <c r="J11" s="40"/>
      <c r="K11" s="40"/>
      <c r="L11" s="22"/>
      <c r="M11" s="22"/>
      <c r="N11" s="22"/>
      <c r="O11" s="22"/>
      <c r="P11" s="14">
        <f t="shared" si="0"/>
        <v>3</v>
      </c>
      <c r="Q11" s="20">
        <f t="shared" si="1"/>
        <v>100</v>
      </c>
    </row>
    <row r="12" spans="1:17" s="19" customFormat="1" ht="30" customHeight="1" x14ac:dyDescent="0.25">
      <c r="A12" s="13" t="s">
        <v>52</v>
      </c>
      <c r="B12" s="16" t="s">
        <v>26</v>
      </c>
      <c r="C12" s="40"/>
      <c r="D12" s="40"/>
      <c r="E12" s="18">
        <v>1</v>
      </c>
      <c r="F12" s="18">
        <v>0</v>
      </c>
      <c r="G12" s="18">
        <v>1</v>
      </c>
      <c r="H12" s="40"/>
      <c r="I12" s="40"/>
      <c r="J12" s="40"/>
      <c r="K12" s="40"/>
      <c r="L12" s="22"/>
      <c r="M12" s="22"/>
      <c r="N12" s="22"/>
      <c r="O12" s="22"/>
      <c r="P12" s="14">
        <f t="shared" si="0"/>
        <v>2</v>
      </c>
      <c r="Q12" s="20">
        <f t="shared" si="1"/>
        <v>66.666666666666671</v>
      </c>
    </row>
    <row r="13" spans="1:17" s="19" customFormat="1" ht="30" customHeight="1" x14ac:dyDescent="0.25">
      <c r="A13" s="13" t="s">
        <v>40</v>
      </c>
      <c r="B13" s="16" t="s">
        <v>27</v>
      </c>
      <c r="C13" s="40"/>
      <c r="D13" s="40"/>
      <c r="E13" s="18">
        <v>1</v>
      </c>
      <c r="F13" s="18">
        <v>1</v>
      </c>
      <c r="G13" s="18">
        <v>1</v>
      </c>
      <c r="H13" s="40"/>
      <c r="I13" s="40"/>
      <c r="J13" s="40"/>
      <c r="K13" s="40"/>
      <c r="L13" s="22"/>
      <c r="M13" s="22"/>
      <c r="N13" s="22"/>
      <c r="O13" s="22"/>
      <c r="P13" s="14">
        <f t="shared" si="0"/>
        <v>3</v>
      </c>
      <c r="Q13" s="20">
        <f t="shared" si="1"/>
        <v>100</v>
      </c>
    </row>
    <row r="14" spans="1:17" s="19" customFormat="1" ht="30" customHeight="1" x14ac:dyDescent="0.25">
      <c r="A14" s="13" t="s">
        <v>47</v>
      </c>
      <c r="B14" s="16" t="s">
        <v>28</v>
      </c>
      <c r="C14" s="40"/>
      <c r="D14" s="40"/>
      <c r="E14" s="18">
        <v>0</v>
      </c>
      <c r="F14" s="18">
        <v>0</v>
      </c>
      <c r="G14" s="18">
        <v>0</v>
      </c>
      <c r="H14" s="40"/>
      <c r="I14" s="40"/>
      <c r="J14" s="40"/>
      <c r="K14" s="40"/>
      <c r="L14" s="22"/>
      <c r="M14" s="22"/>
      <c r="N14" s="22"/>
      <c r="O14" s="22"/>
      <c r="P14" s="14">
        <f t="shared" si="0"/>
        <v>0</v>
      </c>
      <c r="Q14" s="20">
        <f t="shared" si="1"/>
        <v>0</v>
      </c>
    </row>
    <row r="15" spans="1:17" s="19" customFormat="1" ht="30" customHeight="1" x14ac:dyDescent="0.25">
      <c r="A15" s="13" t="s">
        <v>53</v>
      </c>
      <c r="B15" s="16" t="s">
        <v>29</v>
      </c>
      <c r="C15" s="40"/>
      <c r="D15" s="40"/>
      <c r="E15" s="18">
        <v>1</v>
      </c>
      <c r="F15" s="18">
        <v>1</v>
      </c>
      <c r="G15" s="18">
        <v>1</v>
      </c>
      <c r="H15" s="40"/>
      <c r="I15" s="40"/>
      <c r="J15" s="40"/>
      <c r="K15" s="40"/>
      <c r="L15" s="22"/>
      <c r="M15" s="22"/>
      <c r="N15" s="22"/>
      <c r="O15" s="22"/>
      <c r="P15" s="14">
        <f t="shared" si="0"/>
        <v>3</v>
      </c>
      <c r="Q15" s="20">
        <f t="shared" si="1"/>
        <v>100</v>
      </c>
    </row>
    <row r="16" spans="1:17" s="19" customFormat="1" ht="30" customHeight="1" x14ac:dyDescent="0.25">
      <c r="A16" s="13" t="s">
        <v>41</v>
      </c>
      <c r="B16" s="16" t="s">
        <v>30</v>
      </c>
      <c r="C16" s="40"/>
      <c r="D16" s="40"/>
      <c r="E16" s="18">
        <v>1</v>
      </c>
      <c r="F16" s="18">
        <v>0</v>
      </c>
      <c r="G16" s="18">
        <v>1</v>
      </c>
      <c r="H16" s="40"/>
      <c r="I16" s="40"/>
      <c r="J16" s="40"/>
      <c r="K16" s="40"/>
      <c r="L16" s="22"/>
      <c r="M16" s="22"/>
      <c r="N16" s="22"/>
      <c r="O16" s="22"/>
      <c r="P16" s="14">
        <f t="shared" si="0"/>
        <v>2</v>
      </c>
      <c r="Q16" s="20">
        <f t="shared" si="1"/>
        <v>66.666666666666671</v>
      </c>
    </row>
    <row r="17" spans="1:17" s="19" customFormat="1" ht="30" customHeight="1" x14ac:dyDescent="0.25">
      <c r="A17" s="16" t="s">
        <v>54</v>
      </c>
      <c r="B17" s="16" t="s">
        <v>31</v>
      </c>
      <c r="C17" s="40"/>
      <c r="D17" s="40"/>
      <c r="E17" s="18">
        <v>1</v>
      </c>
      <c r="F17" s="18">
        <v>1</v>
      </c>
      <c r="G17" s="18">
        <v>0</v>
      </c>
      <c r="H17" s="40"/>
      <c r="I17" s="40"/>
      <c r="J17" s="40"/>
      <c r="K17" s="40"/>
      <c r="L17" s="22"/>
      <c r="M17" s="22"/>
      <c r="N17" s="22"/>
      <c r="O17" s="22"/>
      <c r="P17" s="14">
        <f t="shared" si="0"/>
        <v>2</v>
      </c>
      <c r="Q17" s="20">
        <f t="shared" si="1"/>
        <v>66.666666666666671</v>
      </c>
    </row>
    <row r="18" spans="1:17" s="19" customFormat="1" ht="30" customHeight="1" x14ac:dyDescent="0.25">
      <c r="A18" s="13" t="s">
        <v>55</v>
      </c>
      <c r="B18" s="16" t="s">
        <v>32</v>
      </c>
      <c r="C18" s="40"/>
      <c r="D18" s="40"/>
      <c r="E18" s="18">
        <v>1</v>
      </c>
      <c r="F18" s="18">
        <v>1</v>
      </c>
      <c r="G18" s="18">
        <v>1</v>
      </c>
      <c r="H18" s="40"/>
      <c r="I18" s="40"/>
      <c r="J18" s="40"/>
      <c r="K18" s="40"/>
      <c r="L18" s="22"/>
      <c r="M18" s="22"/>
      <c r="N18" s="22"/>
      <c r="O18" s="22"/>
      <c r="P18" s="14">
        <f t="shared" si="0"/>
        <v>3</v>
      </c>
      <c r="Q18" s="20">
        <f t="shared" si="1"/>
        <v>100</v>
      </c>
    </row>
    <row r="19" spans="1:17" s="19" customFormat="1" ht="30" customHeight="1" x14ac:dyDescent="0.25">
      <c r="A19" s="13" t="s">
        <v>42</v>
      </c>
      <c r="B19" s="16" t="s">
        <v>20</v>
      </c>
      <c r="C19" s="40"/>
      <c r="D19" s="40"/>
      <c r="E19" s="18">
        <v>1</v>
      </c>
      <c r="F19" s="18">
        <v>1</v>
      </c>
      <c r="G19" s="18">
        <v>1</v>
      </c>
      <c r="H19" s="40"/>
      <c r="I19" s="40"/>
      <c r="J19" s="40"/>
      <c r="K19" s="40"/>
      <c r="L19" s="22"/>
      <c r="M19" s="22"/>
      <c r="N19" s="22"/>
      <c r="O19" s="22"/>
      <c r="P19" s="14">
        <f t="shared" si="0"/>
        <v>3</v>
      </c>
      <c r="Q19" s="20">
        <f t="shared" si="1"/>
        <v>100</v>
      </c>
    </row>
    <row r="20" spans="1:17" s="19" customFormat="1" ht="30" customHeight="1" x14ac:dyDescent="0.25">
      <c r="A20" s="13" t="s">
        <v>43</v>
      </c>
      <c r="B20" s="16" t="s">
        <v>33</v>
      </c>
      <c r="C20" s="40"/>
      <c r="D20" s="40"/>
      <c r="E20" s="18">
        <v>1</v>
      </c>
      <c r="F20" s="18">
        <v>1</v>
      </c>
      <c r="G20" s="18">
        <v>0</v>
      </c>
      <c r="H20" s="40"/>
      <c r="I20" s="40"/>
      <c r="J20" s="40"/>
      <c r="K20" s="40"/>
      <c r="L20" s="22"/>
      <c r="M20" s="22"/>
      <c r="N20" s="22"/>
      <c r="O20" s="22"/>
      <c r="P20" s="14">
        <f t="shared" si="0"/>
        <v>2</v>
      </c>
      <c r="Q20" s="20">
        <f t="shared" si="1"/>
        <v>66.666666666666671</v>
      </c>
    </row>
    <row r="21" spans="1:17" s="19" customFormat="1" ht="30" customHeight="1" x14ac:dyDescent="0.25">
      <c r="A21" s="13" t="s">
        <v>44</v>
      </c>
      <c r="B21" s="16" t="s">
        <v>34</v>
      </c>
      <c r="C21" s="40"/>
      <c r="D21" s="40"/>
      <c r="E21" s="18">
        <v>1</v>
      </c>
      <c r="F21" s="18">
        <v>1</v>
      </c>
      <c r="G21" s="18">
        <v>1</v>
      </c>
      <c r="H21" s="40"/>
      <c r="I21" s="40"/>
      <c r="J21" s="40"/>
      <c r="K21" s="40"/>
      <c r="L21" s="22"/>
      <c r="M21" s="22"/>
      <c r="N21" s="22"/>
      <c r="O21" s="22"/>
      <c r="P21" s="14">
        <f t="shared" si="0"/>
        <v>3</v>
      </c>
      <c r="Q21" s="20">
        <f t="shared" si="1"/>
        <v>100</v>
      </c>
    </row>
    <row r="22" spans="1:17" s="19" customFormat="1" ht="30" customHeight="1" x14ac:dyDescent="0.25">
      <c r="A22" s="13" t="s">
        <v>56</v>
      </c>
      <c r="B22" s="16" t="s">
        <v>35</v>
      </c>
      <c r="C22" s="40"/>
      <c r="D22" s="40"/>
      <c r="E22" s="18">
        <v>1</v>
      </c>
      <c r="F22" s="18">
        <v>1</v>
      </c>
      <c r="G22" s="18">
        <v>1</v>
      </c>
      <c r="H22" s="40"/>
      <c r="I22" s="40"/>
      <c r="J22" s="40"/>
      <c r="K22" s="40"/>
      <c r="L22" s="22"/>
      <c r="M22" s="22"/>
      <c r="N22" s="22"/>
      <c r="O22" s="22"/>
      <c r="P22" s="14">
        <f t="shared" si="0"/>
        <v>3</v>
      </c>
      <c r="Q22" s="20">
        <f t="shared" si="1"/>
        <v>100</v>
      </c>
    </row>
    <row r="23" spans="1:17" s="19" customFormat="1" ht="30" customHeight="1" x14ac:dyDescent="0.25">
      <c r="A23" s="13" t="s">
        <v>60</v>
      </c>
      <c r="B23" s="13" t="s">
        <v>36</v>
      </c>
      <c r="C23" s="40"/>
      <c r="D23" s="40"/>
      <c r="E23" s="18">
        <v>1</v>
      </c>
      <c r="F23" s="18">
        <v>1</v>
      </c>
      <c r="G23" s="18">
        <v>1</v>
      </c>
      <c r="H23" s="40"/>
      <c r="I23" s="40"/>
      <c r="J23" s="40"/>
      <c r="K23" s="40"/>
      <c r="L23" s="22"/>
      <c r="M23" s="22"/>
      <c r="N23" s="22"/>
      <c r="O23" s="22"/>
      <c r="P23" s="14">
        <f t="shared" si="0"/>
        <v>3</v>
      </c>
      <c r="Q23" s="20">
        <f t="shared" si="1"/>
        <v>100</v>
      </c>
    </row>
    <row r="24" spans="1:17" s="19" customFormat="1" ht="30" customHeight="1" x14ac:dyDescent="0.25">
      <c r="A24" s="13" t="s">
        <v>57</v>
      </c>
      <c r="B24" s="16" t="s">
        <v>37</v>
      </c>
      <c r="C24" s="40"/>
      <c r="D24" s="40"/>
      <c r="E24" s="18">
        <v>1</v>
      </c>
      <c r="F24" s="18">
        <v>1</v>
      </c>
      <c r="G24" s="18">
        <v>1</v>
      </c>
      <c r="H24" s="40"/>
      <c r="I24" s="40"/>
      <c r="J24" s="40"/>
      <c r="K24" s="40"/>
      <c r="L24" s="22"/>
      <c r="M24" s="22"/>
      <c r="N24" s="22"/>
      <c r="O24" s="22"/>
      <c r="P24" s="14">
        <f t="shared" si="0"/>
        <v>3</v>
      </c>
      <c r="Q24" s="20">
        <f t="shared" si="1"/>
        <v>100</v>
      </c>
    </row>
    <row r="25" spans="1:17" ht="30" customHeight="1" x14ac:dyDescent="0.25">
      <c r="A25" s="13" t="s">
        <v>38</v>
      </c>
      <c r="B25" s="16" t="s">
        <v>39</v>
      </c>
      <c r="C25" s="41"/>
      <c r="D25" s="41"/>
      <c r="E25" s="18">
        <v>0</v>
      </c>
      <c r="F25" s="18">
        <v>0</v>
      </c>
      <c r="G25" s="18">
        <v>0</v>
      </c>
      <c r="H25" s="41"/>
      <c r="I25" s="41"/>
      <c r="J25" s="41"/>
      <c r="K25" s="41"/>
      <c r="L25" s="22"/>
      <c r="M25" s="22"/>
      <c r="N25" s="22"/>
      <c r="O25" s="22"/>
      <c r="P25" s="14">
        <f t="shared" si="0"/>
        <v>0</v>
      </c>
      <c r="Q25" s="20">
        <f t="shared" si="1"/>
        <v>0</v>
      </c>
    </row>
    <row r="26" spans="1:17" s="17" customFormat="1" ht="27" customHeight="1" x14ac:dyDescent="0.25">
      <c r="A26" s="24" t="s">
        <v>4</v>
      </c>
      <c r="B26" s="25"/>
      <c r="C26" s="11">
        <f>SUM(C6:C25)/14*100</f>
        <v>0</v>
      </c>
      <c r="D26" s="11">
        <f>SUM(D6:D25)/14*100</f>
        <v>0</v>
      </c>
      <c r="E26" s="11">
        <f>SUM(E6:E25)/20*100</f>
        <v>90</v>
      </c>
      <c r="F26" s="11">
        <f t="shared" ref="F26:O26" si="2">SUM(F6:F25)/20*100</f>
        <v>70</v>
      </c>
      <c r="G26" s="11">
        <f t="shared" si="2"/>
        <v>80</v>
      </c>
      <c r="H26" s="11">
        <f t="shared" si="2"/>
        <v>0</v>
      </c>
      <c r="I26" s="11">
        <f t="shared" si="2"/>
        <v>0</v>
      </c>
      <c r="J26" s="11">
        <f t="shared" si="2"/>
        <v>0</v>
      </c>
      <c r="K26" s="11">
        <f t="shared" si="2"/>
        <v>0</v>
      </c>
      <c r="L26" s="11">
        <f t="shared" si="2"/>
        <v>0</v>
      </c>
      <c r="M26" s="11">
        <f t="shared" si="2"/>
        <v>0</v>
      </c>
      <c r="N26" s="11">
        <f t="shared" si="2"/>
        <v>0</v>
      </c>
      <c r="O26" s="11">
        <f t="shared" si="2"/>
        <v>0</v>
      </c>
      <c r="P26" s="12"/>
      <c r="Q26" s="12"/>
    </row>
    <row r="27" spans="1:17" x14ac:dyDescent="0.25">
      <c r="A27" s="2"/>
      <c r="B27" s="5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6"/>
      <c r="O27" s="6"/>
      <c r="P27" s="2"/>
      <c r="Q27" s="2"/>
    </row>
    <row r="28" spans="1:17" x14ac:dyDescent="0.25">
      <c r="A28" s="2"/>
      <c r="B28" s="5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6"/>
      <c r="O28" s="6"/>
      <c r="P28" s="2"/>
      <c r="Q28" s="2"/>
    </row>
    <row r="29" spans="1:17" x14ac:dyDescent="0.25">
      <c r="A29" s="2"/>
      <c r="B29" s="5"/>
      <c r="C29" s="5"/>
      <c r="D29" s="5"/>
      <c r="E29" s="5"/>
      <c r="F29" s="5"/>
      <c r="G29" s="5"/>
      <c r="H29" s="5"/>
      <c r="I29" s="5"/>
      <c r="J29" s="5"/>
      <c r="K29" s="6"/>
      <c r="L29" s="6"/>
      <c r="M29" s="6"/>
      <c r="N29" s="6"/>
      <c r="O29" s="6"/>
      <c r="P29" s="2"/>
      <c r="Q29" s="2"/>
    </row>
    <row r="30" spans="1:17" x14ac:dyDescent="0.25">
      <c r="A30" s="2"/>
      <c r="B30" s="5"/>
      <c r="C30" s="5"/>
      <c r="D30" s="5"/>
      <c r="E30" s="5"/>
      <c r="F30" s="5"/>
      <c r="G30" s="5"/>
      <c r="H30" s="5"/>
      <c r="I30" s="5"/>
      <c r="J30" s="5"/>
      <c r="K30" s="6"/>
      <c r="L30" s="6"/>
      <c r="M30" s="6"/>
      <c r="N30" s="6"/>
      <c r="O30" s="6"/>
      <c r="P30" s="2"/>
      <c r="Q30" s="2"/>
    </row>
    <row r="31" spans="1:17" x14ac:dyDescent="0.25">
      <c r="A31" s="2"/>
      <c r="B31" s="5"/>
      <c r="C31" s="5"/>
      <c r="D31" s="5"/>
      <c r="E31" s="5"/>
      <c r="F31" s="5"/>
      <c r="G31" s="5"/>
      <c r="H31" s="5"/>
      <c r="I31" s="5"/>
      <c r="J31" s="5"/>
      <c r="K31" s="6"/>
      <c r="L31" s="6"/>
      <c r="M31" s="6"/>
      <c r="N31" s="6"/>
      <c r="O31" s="6"/>
      <c r="P31" s="2"/>
      <c r="Q31" s="2"/>
    </row>
    <row r="32" spans="1:17" x14ac:dyDescent="0.25">
      <c r="A32" s="2"/>
      <c r="B32" s="5"/>
      <c r="C32" s="5"/>
      <c r="D32" s="5"/>
      <c r="E32" s="5"/>
      <c r="F32" s="5"/>
      <c r="G32" s="5"/>
      <c r="H32" s="5"/>
      <c r="I32" s="5"/>
      <c r="J32" s="5"/>
      <c r="K32" s="6"/>
      <c r="L32" s="6"/>
      <c r="M32" s="6"/>
      <c r="N32" s="6"/>
      <c r="O32" s="6"/>
      <c r="P32" s="2"/>
      <c r="Q32" s="2"/>
    </row>
    <row r="33" spans="1:17" x14ac:dyDescent="0.25">
      <c r="A33" s="2"/>
      <c r="B33" s="5"/>
      <c r="C33" s="5"/>
      <c r="D33" s="5"/>
      <c r="E33" s="5"/>
      <c r="F33" s="5"/>
      <c r="G33" s="5"/>
      <c r="H33" s="5"/>
      <c r="I33" s="5"/>
      <c r="J33" s="5"/>
      <c r="K33" s="7"/>
      <c r="L33" s="7"/>
      <c r="M33" s="7"/>
      <c r="N33" s="7"/>
      <c r="O33" s="7"/>
      <c r="P33" s="2"/>
      <c r="Q33" s="2"/>
    </row>
    <row r="34" spans="1:17" x14ac:dyDescent="0.25">
      <c r="A34" s="2"/>
      <c r="B34" s="5"/>
      <c r="C34" s="5"/>
      <c r="D34" s="5"/>
      <c r="E34" s="5"/>
      <c r="F34" s="5"/>
      <c r="G34" s="5"/>
      <c r="H34" s="5"/>
      <c r="I34" s="5"/>
      <c r="J34" s="5"/>
      <c r="K34" s="7"/>
      <c r="L34" s="7"/>
      <c r="M34" s="7"/>
      <c r="N34" s="7"/>
      <c r="O34" s="7"/>
      <c r="P34" s="2"/>
      <c r="Q34" s="2"/>
    </row>
    <row r="35" spans="1:17" x14ac:dyDescent="0.25">
      <c r="A35" s="2"/>
      <c r="B35" s="2"/>
      <c r="C35" s="2"/>
      <c r="D35" s="2"/>
      <c r="E35" s="2"/>
      <c r="F35" s="2"/>
      <c r="G35" s="19"/>
      <c r="H35" s="2"/>
      <c r="I35" s="2"/>
      <c r="J35" s="2"/>
      <c r="K35" s="3"/>
      <c r="L35" s="7"/>
      <c r="M35" s="7"/>
      <c r="N35" s="7"/>
      <c r="O35" s="7"/>
      <c r="P35" s="2"/>
      <c r="Q35" s="2"/>
    </row>
    <row r="36" spans="1:17" x14ac:dyDescent="0.25">
      <c r="A36" s="2"/>
      <c r="B36" s="2"/>
      <c r="C36" s="2"/>
      <c r="D36" s="2"/>
      <c r="E36" s="2"/>
      <c r="F36" s="2"/>
      <c r="G36" s="19"/>
      <c r="H36" s="2"/>
      <c r="I36" s="2"/>
      <c r="J36" s="2"/>
      <c r="K36" s="3"/>
      <c r="L36" s="7"/>
      <c r="M36" s="7"/>
      <c r="N36" s="7"/>
      <c r="O36" s="7"/>
      <c r="P36" s="2"/>
      <c r="Q36" s="2"/>
    </row>
    <row r="37" spans="1:17" x14ac:dyDescent="0.25">
      <c r="A37" s="2"/>
      <c r="B37" s="2"/>
      <c r="C37" s="2"/>
      <c r="D37" s="2"/>
      <c r="E37" s="2"/>
      <c r="F37" s="2"/>
      <c r="G37" s="19"/>
      <c r="H37" s="2"/>
      <c r="I37" s="2"/>
      <c r="J37" s="2"/>
      <c r="K37" s="3"/>
      <c r="L37" s="7"/>
      <c r="M37" s="7"/>
      <c r="N37" s="7"/>
      <c r="O37" s="7"/>
      <c r="P37" s="2"/>
      <c r="Q37" s="2"/>
    </row>
    <row r="38" spans="1:17" x14ac:dyDescent="0.25">
      <c r="A38" s="2"/>
      <c r="B38" s="2"/>
      <c r="C38" s="2"/>
      <c r="D38" s="2"/>
      <c r="E38" s="2"/>
      <c r="F38" s="2"/>
      <c r="G38" s="19"/>
      <c r="H38" s="2"/>
      <c r="I38" s="2"/>
      <c r="J38" s="2"/>
      <c r="K38" s="3"/>
      <c r="L38" s="7"/>
      <c r="M38" s="7"/>
      <c r="N38" s="7"/>
      <c r="O38" s="7"/>
      <c r="P38" s="2"/>
      <c r="Q38" s="2"/>
    </row>
    <row r="39" spans="1:17" x14ac:dyDescent="0.25">
      <c r="A39" s="2"/>
      <c r="B39" s="2"/>
      <c r="C39" s="2"/>
      <c r="D39" s="2"/>
      <c r="E39" s="2"/>
      <c r="F39" s="2"/>
      <c r="G39" s="19"/>
      <c r="H39" s="2"/>
      <c r="I39" s="2"/>
      <c r="J39" s="2"/>
      <c r="K39" s="4"/>
      <c r="L39" s="7"/>
      <c r="M39" s="7"/>
      <c r="N39" s="7"/>
      <c r="O39" s="7"/>
      <c r="P39" s="2"/>
      <c r="Q39" s="2"/>
    </row>
    <row r="40" spans="1:17" x14ac:dyDescent="0.25">
      <c r="A40" s="2"/>
      <c r="B40" s="2"/>
      <c r="C40" s="2"/>
      <c r="D40" s="2"/>
      <c r="E40" s="2"/>
      <c r="F40" s="2"/>
      <c r="G40" s="19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5">
      <c r="A41" s="2"/>
      <c r="B41" s="2"/>
      <c r="C41" s="2"/>
      <c r="D41" s="2"/>
      <c r="E41" s="2"/>
      <c r="F41" s="2"/>
      <c r="G41" s="19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25">
      <c r="A42" s="2"/>
      <c r="B42" s="2"/>
      <c r="C42" s="2"/>
      <c r="D42" s="2"/>
      <c r="E42" s="2"/>
      <c r="F42" s="2"/>
      <c r="G42" s="19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5">
      <c r="A43" s="2"/>
      <c r="B43" s="2"/>
      <c r="C43" s="2"/>
      <c r="D43" s="2"/>
      <c r="E43" s="2"/>
      <c r="F43" s="2"/>
      <c r="G43" s="19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5">
      <c r="A44" s="2"/>
      <c r="B44" s="2"/>
      <c r="C44" s="2"/>
      <c r="D44" s="2"/>
      <c r="E44" s="2"/>
      <c r="F44" s="2"/>
      <c r="G44" s="19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5">
      <c r="A45" s="2"/>
      <c r="B45" s="2"/>
      <c r="C45" s="2"/>
      <c r="D45" s="2"/>
      <c r="E45" s="2"/>
      <c r="F45" s="2"/>
      <c r="G45" s="19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5">
      <c r="A46" s="2"/>
      <c r="B46" s="2"/>
      <c r="C46" s="2"/>
      <c r="D46" s="2"/>
      <c r="E46" s="2"/>
      <c r="F46" s="2"/>
      <c r="G46" s="19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5">
      <c r="A47" s="2"/>
      <c r="B47" s="2"/>
      <c r="C47" s="2"/>
      <c r="D47" s="2"/>
      <c r="E47" s="2"/>
      <c r="F47" s="2"/>
      <c r="G47" s="19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5">
      <c r="A48" s="2"/>
      <c r="B48" s="2"/>
      <c r="C48" s="2"/>
      <c r="D48" s="2"/>
      <c r="E48" s="2"/>
      <c r="F48" s="2"/>
      <c r="G48" s="19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5">
      <c r="A49" s="2"/>
      <c r="B49" s="2"/>
      <c r="C49" s="2"/>
      <c r="D49" s="2"/>
      <c r="E49" s="2"/>
      <c r="F49" s="2"/>
      <c r="G49" s="19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5">
      <c r="A50" s="2"/>
      <c r="B50" s="2"/>
      <c r="C50" s="2"/>
      <c r="D50" s="2"/>
      <c r="E50" s="2"/>
      <c r="F50" s="2"/>
      <c r="G50" s="19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5">
      <c r="A51" s="2"/>
      <c r="B51" s="2"/>
      <c r="C51" s="2"/>
      <c r="D51" s="2"/>
      <c r="E51" s="2"/>
      <c r="F51" s="2"/>
      <c r="G51" s="19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5">
      <c r="A52" s="2"/>
      <c r="B52" s="2"/>
      <c r="C52" s="2"/>
      <c r="D52" s="2"/>
      <c r="E52" s="2"/>
      <c r="F52" s="2"/>
      <c r="G52" s="19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25">
      <c r="A53" s="2"/>
      <c r="B53" s="2"/>
      <c r="C53" s="2"/>
      <c r="D53" s="2"/>
      <c r="E53" s="2"/>
      <c r="F53" s="2"/>
      <c r="G53" s="19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5">
      <c r="A54" s="2"/>
      <c r="B54" s="2"/>
      <c r="C54" s="2"/>
      <c r="D54" s="2"/>
      <c r="E54" s="2"/>
      <c r="F54" s="2"/>
      <c r="G54" s="19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5">
      <c r="A55" s="2"/>
      <c r="B55" s="2"/>
      <c r="C55" s="2"/>
      <c r="D55" s="2"/>
      <c r="E55" s="2"/>
      <c r="F55" s="2"/>
      <c r="G55" s="19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"/>
      <c r="B56" s="2"/>
      <c r="C56" s="2"/>
      <c r="D56" s="2"/>
      <c r="E56" s="2"/>
      <c r="F56" s="2"/>
      <c r="G56" s="19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2"/>
      <c r="B57" s="2"/>
      <c r="C57" s="2"/>
      <c r="D57" s="2"/>
      <c r="E57" s="2"/>
      <c r="F57" s="2"/>
      <c r="G57" s="19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5">
      <c r="A58" s="2"/>
      <c r="B58" s="2"/>
      <c r="C58" s="2"/>
      <c r="D58" s="2"/>
      <c r="E58" s="2"/>
      <c r="F58" s="2"/>
      <c r="G58" s="19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5">
      <c r="A59" s="2"/>
      <c r="B59" s="2"/>
      <c r="C59" s="2"/>
      <c r="D59" s="2"/>
      <c r="E59" s="2"/>
      <c r="F59" s="2"/>
      <c r="G59" s="19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2"/>
      <c r="B60" s="2"/>
      <c r="C60" s="2"/>
      <c r="D60" s="2"/>
      <c r="E60" s="2"/>
      <c r="F60" s="2"/>
      <c r="G60" s="19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25">
      <c r="A61" s="2"/>
      <c r="B61" s="2"/>
      <c r="C61" s="2"/>
      <c r="D61" s="2"/>
      <c r="E61" s="2"/>
      <c r="F61" s="2"/>
      <c r="G61" s="19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25">
      <c r="A62" s="2"/>
      <c r="B62" s="2"/>
      <c r="C62" s="2"/>
      <c r="D62" s="2"/>
      <c r="E62" s="2"/>
      <c r="F62" s="2"/>
      <c r="G62" s="19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25">
      <c r="A63" s="2"/>
      <c r="B63" s="2"/>
      <c r="C63" s="2"/>
      <c r="D63" s="2"/>
      <c r="E63" s="2"/>
      <c r="F63" s="2"/>
      <c r="G63" s="19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25">
      <c r="A64" s="2"/>
      <c r="B64" s="2"/>
      <c r="C64" s="2"/>
      <c r="D64" s="2"/>
      <c r="E64" s="2"/>
      <c r="F64" s="2"/>
      <c r="G64" s="19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5">
      <c r="A65" s="2"/>
      <c r="B65" s="2"/>
      <c r="C65" s="2"/>
      <c r="D65" s="2"/>
      <c r="E65" s="2"/>
      <c r="F65" s="2"/>
      <c r="G65" s="19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5">
      <c r="A66" s="2"/>
      <c r="B66" s="2"/>
      <c r="C66" s="2"/>
      <c r="D66" s="2"/>
      <c r="E66" s="2"/>
      <c r="F66" s="2"/>
      <c r="G66" s="19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25">
      <c r="A67" s="2"/>
      <c r="B67" s="2"/>
      <c r="C67" s="2"/>
      <c r="D67" s="2"/>
      <c r="E67" s="2"/>
      <c r="F67" s="2"/>
      <c r="G67" s="19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25">
      <c r="A68" s="2"/>
      <c r="B68" s="2"/>
      <c r="C68" s="2"/>
      <c r="D68" s="2"/>
      <c r="E68" s="2"/>
      <c r="F68" s="2"/>
      <c r="G68" s="19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25">
      <c r="A69" s="2"/>
      <c r="B69" s="2"/>
      <c r="C69" s="2"/>
      <c r="D69" s="2"/>
      <c r="E69" s="2"/>
      <c r="F69" s="2"/>
      <c r="G69" s="19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5">
      <c r="A70" s="2"/>
      <c r="B70" s="2"/>
      <c r="C70" s="2"/>
      <c r="D70" s="2"/>
      <c r="E70" s="2"/>
      <c r="F70" s="2"/>
      <c r="G70" s="19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5">
      <c r="A71" s="2"/>
      <c r="B71" s="2"/>
      <c r="C71" s="2"/>
      <c r="D71" s="2"/>
      <c r="E71" s="2"/>
      <c r="F71" s="2"/>
      <c r="G71" s="19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5">
      <c r="A72" s="2"/>
      <c r="B72" s="2"/>
      <c r="C72" s="2"/>
      <c r="D72" s="2"/>
      <c r="E72" s="2"/>
      <c r="F72" s="2"/>
      <c r="G72" s="19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5">
      <c r="A73" s="2"/>
      <c r="B73" s="2"/>
      <c r="C73" s="2"/>
      <c r="D73" s="2"/>
      <c r="E73" s="2"/>
      <c r="F73" s="2"/>
      <c r="G73" s="19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5">
      <c r="A74" s="2"/>
      <c r="B74" s="2"/>
      <c r="C74" s="2"/>
      <c r="D74" s="2"/>
      <c r="E74" s="2"/>
      <c r="F74" s="2"/>
      <c r="G74" s="19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5">
      <c r="A75" s="2"/>
      <c r="B75" s="2"/>
      <c r="C75" s="2"/>
      <c r="D75" s="2"/>
      <c r="E75" s="2"/>
      <c r="F75" s="2"/>
      <c r="G75" s="19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25">
      <c r="A76" s="2"/>
      <c r="B76" s="2"/>
      <c r="C76" s="2"/>
      <c r="D76" s="2"/>
      <c r="E76" s="2"/>
      <c r="F76" s="2"/>
      <c r="G76" s="19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25">
      <c r="A77" s="2"/>
      <c r="B77" s="2"/>
      <c r="C77" s="2"/>
      <c r="D77" s="2"/>
      <c r="E77" s="2"/>
      <c r="F77" s="2"/>
      <c r="G77" s="19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25">
      <c r="A78" s="2"/>
      <c r="B78" s="2"/>
      <c r="C78" s="2"/>
      <c r="D78" s="2"/>
      <c r="E78" s="2"/>
      <c r="F78" s="2"/>
      <c r="G78" s="19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25">
      <c r="A79" s="2"/>
      <c r="B79" s="2"/>
      <c r="C79" s="2"/>
      <c r="D79" s="2"/>
      <c r="E79" s="2"/>
      <c r="F79" s="2"/>
      <c r="G79" s="19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25">
      <c r="A80" s="2"/>
      <c r="B80" s="2"/>
      <c r="C80" s="2"/>
      <c r="D80" s="2"/>
      <c r="E80" s="2"/>
      <c r="F80" s="2"/>
      <c r="G80" s="19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25">
      <c r="A81" s="2"/>
      <c r="B81" s="2"/>
      <c r="C81" s="2"/>
      <c r="D81" s="2"/>
      <c r="E81" s="2"/>
      <c r="F81" s="2"/>
      <c r="G81" s="19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25">
      <c r="A82" s="2"/>
      <c r="B82" s="2"/>
      <c r="C82" s="2"/>
      <c r="D82" s="2"/>
      <c r="E82" s="2"/>
      <c r="F82" s="2"/>
      <c r="G82" s="19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25">
      <c r="A83" s="2"/>
      <c r="B83" s="2"/>
      <c r="C83" s="2"/>
      <c r="D83" s="2"/>
      <c r="E83" s="2"/>
      <c r="F83" s="2"/>
      <c r="G83" s="19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25">
      <c r="A84" s="2"/>
      <c r="B84" s="2"/>
      <c r="C84" s="2"/>
      <c r="D84" s="2"/>
      <c r="E84" s="2"/>
      <c r="F84" s="2"/>
      <c r="G84" s="19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5">
      <c r="A85" s="2"/>
      <c r="B85" s="2"/>
      <c r="C85" s="2"/>
      <c r="D85" s="2"/>
      <c r="E85" s="2"/>
      <c r="F85" s="2"/>
      <c r="G85" s="19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5">
      <c r="A86" s="2"/>
      <c r="B86" s="2"/>
      <c r="C86" s="2"/>
      <c r="D86" s="2"/>
      <c r="E86" s="2"/>
      <c r="F86" s="2"/>
      <c r="G86" s="19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5">
      <c r="A87" s="2"/>
      <c r="B87" s="2"/>
      <c r="C87" s="2"/>
      <c r="D87" s="2"/>
      <c r="E87" s="2"/>
      <c r="F87" s="2"/>
      <c r="G87" s="19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5">
      <c r="A88" s="2"/>
      <c r="B88" s="2"/>
      <c r="C88" s="2"/>
      <c r="D88" s="2"/>
      <c r="E88" s="2"/>
      <c r="F88" s="2"/>
      <c r="G88" s="19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5">
      <c r="A89" s="2"/>
      <c r="B89" s="2"/>
      <c r="C89" s="2"/>
      <c r="D89" s="2"/>
      <c r="E89" s="2"/>
      <c r="F89" s="2"/>
      <c r="G89" s="19"/>
      <c r="H89" s="2"/>
      <c r="I89" s="2"/>
      <c r="J89" s="2"/>
      <c r="K89" s="2"/>
      <c r="L89" s="2"/>
      <c r="M89" s="2"/>
      <c r="N89" s="2"/>
      <c r="O89" s="2"/>
      <c r="P89" s="2"/>
      <c r="Q89" s="2"/>
    </row>
  </sheetData>
  <mergeCells count="12">
    <mergeCell ref="A26:B26"/>
    <mergeCell ref="A1:Q1"/>
    <mergeCell ref="A2:Q2"/>
    <mergeCell ref="A3:Q3"/>
    <mergeCell ref="A4:B4"/>
    <mergeCell ref="C4:Q4"/>
    <mergeCell ref="C6:C25"/>
    <mergeCell ref="D6:D25"/>
    <mergeCell ref="H6:H25"/>
    <mergeCell ref="I6:I25"/>
    <mergeCell ref="J6:J25"/>
    <mergeCell ref="K6:K25"/>
  </mergeCells>
  <hyperlinks>
    <hyperlink ref="C6:C25" r:id="rId1" display="Se informa que durante el mes el Consejo no sesionó" xr:uid="{8A80C16E-4D49-486A-B5B6-11E24384B70B}"/>
    <hyperlink ref="D6:D25" r:id="rId2" display="Se informa que durante el mes el Consejo no sesionó" xr:uid="{92CA4A11-C1B8-4DAF-B7AC-5822492303A0}"/>
    <hyperlink ref="H6:H25" r:id="rId3" display="Se informa que durante el mes el Consejo no sesionó" xr:uid="{2A3EF01D-B0E5-4A19-B44B-556943744182}"/>
    <hyperlink ref="I6:I25" r:id="rId4" display="Se informa que durante el mes el Consejo no sesionó" xr:uid="{140880D5-3D90-4552-8C26-D3226EBB58EB}"/>
    <hyperlink ref="J6:J25" r:id="rId5" display="Se informa que durante el mes el Consejo no sesionó" xr:uid="{ECAA8FC7-F3B5-42C8-8206-92D9D541C183}"/>
    <hyperlink ref="K6:K25" r:id="rId6" display="Se informa que durante el mes el Consejo no sesionó" xr:uid="{744B6E2A-26BD-4A73-AC02-106C809608B1}"/>
  </hyperlinks>
  <pageMargins left="0.7" right="0.7" top="0.75" bottom="0.75" header="0.3" footer="0.3"/>
  <pageSetup paperSize="305" scale="56" fitToHeight="0" orientation="landscape" r:id="rId7"/>
  <ignoredErrors>
    <ignoredError sqref="G26:H26 E26:F26" formulaRange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2016-06-10T19:25:09Z</dcterms:created>
  <dcterms:modified xsi:type="dcterms:W3CDTF">2026-09-02T15:35:14Z</dcterms:modified>
</cp:coreProperties>
</file>